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X:\10117000税務課\【市県民税】\070 各種様式\100 給与支払報告書\令和２年度\"/>
    </mc:Choice>
  </mc:AlternateContent>
  <bookViews>
    <workbookView xWindow="0" yWindow="4500" windowWidth="20175" windowHeight="3630" activeTab="1"/>
  </bookViews>
  <sheets>
    <sheet name="総括表（印刷用）" sheetId="6" r:id="rId1"/>
    <sheet name="入力シート" sheetId="4"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X25" i="6" l="1"/>
  <c r="R6" i="6" l="1"/>
  <c r="D18" i="4" l="1"/>
  <c r="D19" i="4"/>
  <c r="D20" i="4"/>
  <c r="D21" i="4"/>
  <c r="D22" i="4"/>
  <c r="D23" i="4"/>
  <c r="D24" i="4"/>
  <c r="AI28" i="6"/>
  <c r="AI29" i="6"/>
  <c r="AI32" i="6"/>
  <c r="AI33" i="6"/>
  <c r="AI36" i="6"/>
  <c r="AI38" i="6"/>
  <c r="AT28" i="6"/>
  <c r="AT29" i="6"/>
  <c r="AT32" i="6"/>
  <c r="AT33" i="6"/>
  <c r="AT36" i="6"/>
  <c r="AT38" i="6"/>
  <c r="D28" i="4"/>
  <c r="P32" i="6" l="1"/>
  <c r="S32" i="6"/>
  <c r="AX22" i="6"/>
  <c r="AP22" i="6"/>
  <c r="AH22" i="6"/>
  <c r="W30" i="6" l="1"/>
  <c r="W28" i="6"/>
  <c r="W26" i="6"/>
  <c r="K54" i="6"/>
  <c r="G14" i="6"/>
  <c r="X70" i="6"/>
  <c r="Y17" i="6"/>
  <c r="X68" i="6"/>
  <c r="X66" i="6"/>
  <c r="X64" i="6"/>
  <c r="X62" i="6"/>
  <c r="X60" i="6"/>
  <c r="AQ12" i="6"/>
  <c r="Y14" i="6"/>
  <c r="Y20" i="6"/>
  <c r="Y11" i="6"/>
  <c r="S47" i="6"/>
  <c r="AW3" i="6"/>
  <c r="T9" i="6"/>
  <c r="G25" i="6"/>
  <c r="G23" i="6"/>
  <c r="G21" i="6"/>
  <c r="G22" i="6"/>
  <c r="G19" i="6"/>
  <c r="G17" i="6"/>
  <c r="G13" i="6"/>
  <c r="G10" i="6"/>
  <c r="G9" i="6"/>
  <c r="H7" i="6"/>
  <c r="G7" i="6"/>
  <c r="I7" i="6"/>
  <c r="J7" i="6"/>
  <c r="K7" i="6"/>
  <c r="L7" i="6"/>
  <c r="M7" i="6"/>
  <c r="N7" i="6"/>
  <c r="O7" i="6"/>
  <c r="P7" i="6"/>
  <c r="Q7" i="6"/>
  <c r="R7" i="6"/>
  <c r="S7" i="6"/>
  <c r="D10" i="4"/>
  <c r="D2" i="4"/>
  <c r="D29" i="4"/>
  <c r="D27" i="4"/>
  <c r="D11" i="4"/>
  <c r="D3" i="4"/>
  <c r="D4" i="4"/>
  <c r="D5" i="4"/>
  <c r="D6" i="4"/>
  <c r="D7" i="4"/>
  <c r="D1" i="4" l="1"/>
</calcChain>
</file>

<file path=xl/sharedStrings.xml><?xml version="1.0" encoding="utf-8"?>
<sst xmlns="http://schemas.openxmlformats.org/spreadsheetml/2006/main" count="138" uniqueCount="101">
  <si>
    <t>フリガナ</t>
    <phoneticPr fontId="1"/>
  </si>
  <si>
    <t>事業種目</t>
    <rPh sb="0" eb="2">
      <t>ジギョウ</t>
    </rPh>
    <rPh sb="2" eb="4">
      <t>シュモク</t>
    </rPh>
    <phoneticPr fontId="1"/>
  </si>
  <si>
    <t>人</t>
    <rPh sb="0" eb="1">
      <t>ニン</t>
    </rPh>
    <phoneticPr fontId="1"/>
  </si>
  <si>
    <t>市町村コード</t>
    <rPh sb="0" eb="3">
      <t>シチョウソン</t>
    </rPh>
    <phoneticPr fontId="1"/>
  </si>
  <si>
    <t>給与より特別徴収する人数</t>
    <rPh sb="0" eb="2">
      <t>キュウヨ</t>
    </rPh>
    <rPh sb="4" eb="6">
      <t>トクベツ</t>
    </rPh>
    <rPh sb="6" eb="8">
      <t>チョウシュウ</t>
    </rPh>
    <rPh sb="10" eb="12">
      <t>ニンズウ</t>
    </rPh>
    <phoneticPr fontId="1"/>
  </si>
  <si>
    <t>計</t>
    <rPh sb="0" eb="1">
      <t>ケイ</t>
    </rPh>
    <phoneticPr fontId="1"/>
  </si>
  <si>
    <t>納入書は必要ですか。</t>
    <rPh sb="0" eb="3">
      <t>ノウニュウショ</t>
    </rPh>
    <rPh sb="4" eb="6">
      <t>ヒツヨウ</t>
    </rPh>
    <phoneticPr fontId="1"/>
  </si>
  <si>
    <t>給与支払報告書（総括表）</t>
    <rPh sb="0" eb="4">
      <t>キュウヨシハライ</t>
    </rPh>
    <rPh sb="4" eb="7">
      <t>ホウコクショ</t>
    </rPh>
    <rPh sb="8" eb="11">
      <t>ソウカツヒョウ</t>
    </rPh>
    <phoneticPr fontId="1"/>
  </si>
  <si>
    <t>受給者総人員　※1
（他市の受給者も含む）</t>
    <rPh sb="0" eb="3">
      <t>ジュキュウシャ</t>
    </rPh>
    <rPh sb="3" eb="6">
      <t>ソウジンイン</t>
    </rPh>
    <rPh sb="11" eb="13">
      <t>タシ</t>
    </rPh>
    <rPh sb="14" eb="17">
      <t>ジュキュウシャ</t>
    </rPh>
    <rPh sb="18" eb="19">
      <t>フク</t>
    </rPh>
    <phoneticPr fontId="1"/>
  </si>
  <si>
    <t>甲賀市へ提出する給与支払報告書に途中入社の人の前職分等は含んでいますか。</t>
    <rPh sb="0" eb="3">
      <t>コウカシ</t>
    </rPh>
    <rPh sb="4" eb="6">
      <t>テイシュツ</t>
    </rPh>
    <rPh sb="8" eb="12">
      <t>キュウヨシハライ</t>
    </rPh>
    <rPh sb="12" eb="15">
      <t>ホウコクショ</t>
    </rPh>
    <rPh sb="16" eb="18">
      <t>トチュウ</t>
    </rPh>
    <rPh sb="18" eb="20">
      <t>ニュウシャ</t>
    </rPh>
    <rPh sb="21" eb="22">
      <t>ヒト</t>
    </rPh>
    <rPh sb="23" eb="25">
      <t>ゼンショク</t>
    </rPh>
    <rPh sb="25" eb="26">
      <t>ブン</t>
    </rPh>
    <rPh sb="26" eb="27">
      <t>ナド</t>
    </rPh>
    <rPh sb="28" eb="29">
      <t>フク</t>
    </rPh>
    <phoneticPr fontId="1"/>
  </si>
  <si>
    <t>給与支払者の個人
番号又は法人番号</t>
    <rPh sb="0" eb="4">
      <t>キュウヨシハライ</t>
    </rPh>
    <rPh sb="4" eb="5">
      <t>シャ</t>
    </rPh>
    <rPh sb="6" eb="8">
      <t>コジン</t>
    </rPh>
    <rPh sb="9" eb="11">
      <t>バンゴウ</t>
    </rPh>
    <rPh sb="11" eb="12">
      <t>マタ</t>
    </rPh>
    <rPh sb="13" eb="15">
      <t>ホウジン</t>
    </rPh>
    <rPh sb="15" eb="17">
      <t>バンゴウ</t>
    </rPh>
    <phoneticPr fontId="1"/>
  </si>
  <si>
    <t>給与支払者の
所在地</t>
    <rPh sb="0" eb="4">
      <t>キュウヨシハライ</t>
    </rPh>
    <rPh sb="4" eb="5">
      <t>シャ</t>
    </rPh>
    <rPh sb="7" eb="10">
      <t>ショザイチ</t>
    </rPh>
    <phoneticPr fontId="1"/>
  </si>
  <si>
    <t>給与支払者の
名称又は氏名</t>
    <rPh sb="0" eb="4">
      <t>キュウヨシハライ</t>
    </rPh>
    <rPh sb="4" eb="5">
      <t>シャ</t>
    </rPh>
    <rPh sb="7" eb="9">
      <t>メイショウ</t>
    </rPh>
    <rPh sb="9" eb="10">
      <t>マタ</t>
    </rPh>
    <rPh sb="11" eb="13">
      <t>シメイ</t>
    </rPh>
    <phoneticPr fontId="1"/>
  </si>
  <si>
    <t>給与支払者が法人である
場合の代表者の氏名</t>
    <rPh sb="0" eb="4">
      <t>キュウヨシハライ</t>
    </rPh>
    <rPh sb="4" eb="5">
      <t>シャ</t>
    </rPh>
    <rPh sb="6" eb="8">
      <t>ホウジン</t>
    </rPh>
    <rPh sb="12" eb="14">
      <t>バアイ</t>
    </rPh>
    <rPh sb="15" eb="18">
      <t>ダイヒョウシャ</t>
    </rPh>
    <rPh sb="19" eb="21">
      <t>シメイ</t>
    </rPh>
    <phoneticPr fontId="1"/>
  </si>
  <si>
    <t>A+B</t>
    <phoneticPr fontId="1"/>
  </si>
  <si>
    <t>A</t>
    <phoneticPr fontId="1"/>
  </si>
  <si>
    <t>B</t>
    <phoneticPr fontId="1"/>
  </si>
  <si>
    <t>甲賀市長あて</t>
    <rPh sb="0" eb="3">
      <t>コウカシ</t>
    </rPh>
    <rPh sb="3" eb="4">
      <t>チョウ</t>
    </rPh>
    <phoneticPr fontId="1"/>
  </si>
  <si>
    <t>※1　専従者・乙欄給与者・退職者は含めません。</t>
    <rPh sb="3" eb="6">
      <t>センジュウシャ</t>
    </rPh>
    <rPh sb="7" eb="8">
      <t>オツ</t>
    </rPh>
    <rPh sb="8" eb="9">
      <t>ラン</t>
    </rPh>
    <rPh sb="9" eb="11">
      <t>キュウヨ</t>
    </rPh>
    <rPh sb="11" eb="12">
      <t>シャ</t>
    </rPh>
    <rPh sb="13" eb="16">
      <t>タイショクシャ</t>
    </rPh>
    <rPh sb="17" eb="18">
      <t>フク</t>
    </rPh>
    <phoneticPr fontId="1"/>
  </si>
  <si>
    <t>※2　普通徴収とする場合、普通徴収への切替理由書が必要です。</t>
    <rPh sb="3" eb="5">
      <t>フツウ</t>
    </rPh>
    <rPh sb="5" eb="7">
      <t>チョウシュウ</t>
    </rPh>
    <rPh sb="10" eb="12">
      <t>バアイ</t>
    </rPh>
    <rPh sb="13" eb="15">
      <t>フツウ</t>
    </rPh>
    <rPh sb="15" eb="17">
      <t>チョウシュウ</t>
    </rPh>
    <rPh sb="19" eb="21">
      <t>キリカエ</t>
    </rPh>
    <rPh sb="21" eb="24">
      <t>リユウショ</t>
    </rPh>
    <rPh sb="25" eb="27">
      <t>ヒツヨウ</t>
    </rPh>
    <phoneticPr fontId="1"/>
  </si>
  <si>
    <t>①</t>
    <phoneticPr fontId="1"/>
  </si>
  <si>
    <t>甲賀市</t>
    <rPh sb="0" eb="3">
      <t>コウカシ</t>
    </rPh>
    <phoneticPr fontId="1"/>
  </si>
  <si>
    <t>仕　切　紙</t>
    <rPh sb="0" eb="1">
      <t>ツコウ</t>
    </rPh>
    <rPh sb="2" eb="3">
      <t>キリ</t>
    </rPh>
    <rPh sb="4" eb="5">
      <t>カミ</t>
    </rPh>
    <phoneticPr fontId="1"/>
  </si>
  <si>
    <t>特　別　徴　収　分</t>
    <rPh sb="0" eb="1">
      <t>トク</t>
    </rPh>
    <rPh sb="2" eb="3">
      <t>ベツ</t>
    </rPh>
    <rPh sb="4" eb="5">
      <t>シルシ</t>
    </rPh>
    <rPh sb="6" eb="7">
      <t>オサム</t>
    </rPh>
    <rPh sb="8" eb="9">
      <t>ブン</t>
    </rPh>
    <phoneticPr fontId="1"/>
  </si>
  <si>
    <t>計</t>
    <rPh sb="0" eb="1">
      <t>ケイ</t>
    </rPh>
    <phoneticPr fontId="1"/>
  </si>
  <si>
    <t>人</t>
    <rPh sb="0" eb="1">
      <t>ニン</t>
    </rPh>
    <phoneticPr fontId="1"/>
  </si>
  <si>
    <t>A</t>
    <phoneticPr fontId="1"/>
  </si>
  <si>
    <t>　この束の人数が総括表「甲賀市への報告人員」欄の「給与より特別徴収する人数」と一致するようにしてください。</t>
    <rPh sb="3" eb="4">
      <t>タバ</t>
    </rPh>
    <rPh sb="5" eb="7">
      <t>ニンズウ</t>
    </rPh>
    <rPh sb="8" eb="11">
      <t>ソウカツヒョウ</t>
    </rPh>
    <rPh sb="12" eb="15">
      <t>コウカシ</t>
    </rPh>
    <rPh sb="17" eb="19">
      <t>ホウコク</t>
    </rPh>
    <rPh sb="19" eb="21">
      <t>ジンイン</t>
    </rPh>
    <rPh sb="22" eb="23">
      <t>ラン</t>
    </rPh>
    <rPh sb="25" eb="27">
      <t>キュウヨ</t>
    </rPh>
    <rPh sb="29" eb="31">
      <t>トクベツ</t>
    </rPh>
    <rPh sb="31" eb="33">
      <t>チョウシュウ</t>
    </rPh>
    <rPh sb="35" eb="37">
      <t>ニンズウ</t>
    </rPh>
    <rPh sb="39" eb="41">
      <t>イッチ</t>
    </rPh>
    <phoneticPr fontId="1"/>
  </si>
  <si>
    <t>②</t>
    <phoneticPr fontId="1"/>
  </si>
  <si>
    <t>次の事項に該当する場合、☑をつけて下記に詳細を記入してください。</t>
    <rPh sb="0" eb="1">
      <t>ツギ</t>
    </rPh>
    <rPh sb="2" eb="4">
      <t>ジコウ</t>
    </rPh>
    <rPh sb="5" eb="7">
      <t>ガイトウ</t>
    </rPh>
    <rPh sb="9" eb="11">
      <t>バアイ</t>
    </rPh>
    <rPh sb="17" eb="19">
      <t>カキ</t>
    </rPh>
    <rPh sb="20" eb="22">
      <t>ショウサイ</t>
    </rPh>
    <rPh sb="23" eb="25">
      <t>キニュウ</t>
    </rPh>
    <phoneticPr fontId="1"/>
  </si>
  <si>
    <t>名称の変更</t>
    <rPh sb="0" eb="2">
      <t>メイショウ</t>
    </rPh>
    <rPh sb="3" eb="5">
      <t>ヘンコウ</t>
    </rPh>
    <phoneticPr fontId="1"/>
  </si>
  <si>
    <t>所在地の変更</t>
    <rPh sb="0" eb="3">
      <t>ショザイチ</t>
    </rPh>
    <rPh sb="4" eb="6">
      <t>ヘンコウ</t>
    </rPh>
    <phoneticPr fontId="1"/>
  </si>
  <si>
    <t>その他の変更</t>
    <rPh sb="2" eb="3">
      <t>タ</t>
    </rPh>
    <rPh sb="4" eb="6">
      <t>ヘンコウ</t>
    </rPh>
    <phoneticPr fontId="1"/>
  </si>
  <si>
    <t>備考</t>
    <rPh sb="0" eb="2">
      <t>ビコウ</t>
    </rPh>
    <phoneticPr fontId="1"/>
  </si>
  <si>
    <t>電話</t>
    <rPh sb="0" eb="2">
      <t>デンワ</t>
    </rPh>
    <phoneticPr fontId="1"/>
  </si>
  <si>
    <t>名称</t>
    <rPh sb="0" eb="2">
      <t>メイショウ</t>
    </rPh>
    <phoneticPr fontId="1"/>
  </si>
  <si>
    <t>所在地</t>
    <rPh sb="0" eb="3">
      <t>ショザイチ</t>
    </rPh>
    <phoneticPr fontId="1"/>
  </si>
  <si>
    <t>フリガナ</t>
    <phoneticPr fontId="1"/>
  </si>
  <si>
    <t>事項</t>
    <rPh sb="0" eb="2">
      <t>ジコウ</t>
    </rPh>
    <phoneticPr fontId="1"/>
  </si>
  <si>
    <t>変更前</t>
    <rPh sb="0" eb="2">
      <t>ヘンコウ</t>
    </rPh>
    <rPh sb="2" eb="3">
      <t>マエ</t>
    </rPh>
    <phoneticPr fontId="1"/>
  </si>
  <si>
    <t>変更後</t>
    <rPh sb="0" eb="2">
      <t>ヘンコウ</t>
    </rPh>
    <rPh sb="2" eb="3">
      <t>ゴ</t>
    </rPh>
    <phoneticPr fontId="1"/>
  </si>
  <si>
    <t>変更年月日</t>
    <rPh sb="0" eb="2">
      <t>ヘンコウ</t>
    </rPh>
    <rPh sb="2" eb="5">
      <t>ネンガッピ</t>
    </rPh>
    <phoneticPr fontId="1"/>
  </si>
  <si>
    <t>仕　切　紙　　普　通　徴　収　分</t>
    <rPh sb="0" eb="1">
      <t>ツコウ</t>
    </rPh>
    <rPh sb="2" eb="3">
      <t>キリ</t>
    </rPh>
    <rPh sb="4" eb="5">
      <t>ガミ</t>
    </rPh>
    <rPh sb="7" eb="8">
      <t>ススム</t>
    </rPh>
    <rPh sb="9" eb="10">
      <t>ツウ</t>
    </rPh>
    <rPh sb="11" eb="12">
      <t>シルシ</t>
    </rPh>
    <rPh sb="13" eb="14">
      <t>オサム</t>
    </rPh>
    <rPh sb="15" eb="16">
      <t>ブン</t>
    </rPh>
    <phoneticPr fontId="1"/>
  </si>
  <si>
    <t>個人住民税の普通徴収への切替理由書</t>
    <rPh sb="0" eb="2">
      <t>コジン</t>
    </rPh>
    <rPh sb="2" eb="5">
      <t>ジュウミンゼイ</t>
    </rPh>
    <rPh sb="6" eb="8">
      <t>フツウ</t>
    </rPh>
    <rPh sb="8" eb="10">
      <t>チョウシュウ</t>
    </rPh>
    <rPh sb="12" eb="14">
      <t>キリカエ</t>
    </rPh>
    <rPh sb="14" eb="17">
      <t>リユウショ</t>
    </rPh>
    <phoneticPr fontId="1"/>
  </si>
  <si>
    <t>事業所名</t>
    <rPh sb="0" eb="3">
      <t>ジギョウショ</t>
    </rPh>
    <rPh sb="3" eb="4">
      <t>メイ</t>
    </rPh>
    <phoneticPr fontId="1"/>
  </si>
  <si>
    <t>普通徴収として取り扱うべき給与受給者の人数と切替理由ごとの内訳は下記のとおりです。</t>
    <rPh sb="0" eb="2">
      <t>フツウ</t>
    </rPh>
    <rPh sb="2" eb="4">
      <t>チョウシュウ</t>
    </rPh>
    <rPh sb="7" eb="8">
      <t>ト</t>
    </rPh>
    <rPh sb="9" eb="10">
      <t>アツカ</t>
    </rPh>
    <rPh sb="13" eb="15">
      <t>キュウヨ</t>
    </rPh>
    <rPh sb="15" eb="18">
      <t>ジュキュウシャ</t>
    </rPh>
    <rPh sb="19" eb="21">
      <t>ニンズウ</t>
    </rPh>
    <rPh sb="22" eb="24">
      <t>キリカエ</t>
    </rPh>
    <rPh sb="24" eb="26">
      <t>リユウ</t>
    </rPh>
    <rPh sb="29" eb="31">
      <t>ウチワケ</t>
    </rPh>
    <rPh sb="32" eb="34">
      <t>カキ</t>
    </rPh>
    <phoneticPr fontId="1"/>
  </si>
  <si>
    <t>人数</t>
    <rPh sb="0" eb="2">
      <t>ニンズウ</t>
    </rPh>
    <phoneticPr fontId="1"/>
  </si>
  <si>
    <t>略号</t>
    <rPh sb="0" eb="2">
      <t>リャクゴウ</t>
    </rPh>
    <phoneticPr fontId="1"/>
  </si>
  <si>
    <t>切替理由（下記の5項目から選択）</t>
    <rPh sb="0" eb="2">
      <t>キリカエ</t>
    </rPh>
    <rPh sb="2" eb="4">
      <t>リユウ</t>
    </rPh>
    <rPh sb="5" eb="7">
      <t>カキ</t>
    </rPh>
    <rPh sb="9" eb="11">
      <t>コウモク</t>
    </rPh>
    <rPh sb="13" eb="15">
      <t>センタク</t>
    </rPh>
    <phoneticPr fontId="1"/>
  </si>
  <si>
    <t>a</t>
    <phoneticPr fontId="1"/>
  </si>
  <si>
    <t>b</t>
    <phoneticPr fontId="1"/>
  </si>
  <si>
    <t>c</t>
    <phoneticPr fontId="1"/>
  </si>
  <si>
    <t>d</t>
    <phoneticPr fontId="1"/>
  </si>
  <si>
    <t>e</t>
    <phoneticPr fontId="1"/>
  </si>
  <si>
    <t>退職者または給与支払報告書を提出した年の5月31日までの退職予定者</t>
    <rPh sb="0" eb="3">
      <t>タイショクシャ</t>
    </rPh>
    <rPh sb="6" eb="10">
      <t>キュウヨシハライ</t>
    </rPh>
    <rPh sb="10" eb="13">
      <t>ホウコクショ</t>
    </rPh>
    <rPh sb="14" eb="16">
      <t>テイシュツ</t>
    </rPh>
    <rPh sb="18" eb="19">
      <t>トシ</t>
    </rPh>
    <rPh sb="21" eb="22">
      <t>ガツ</t>
    </rPh>
    <rPh sb="24" eb="25">
      <t>ニチ</t>
    </rPh>
    <rPh sb="28" eb="30">
      <t>タイショク</t>
    </rPh>
    <rPh sb="30" eb="33">
      <t>ヨテイシャ</t>
    </rPh>
    <phoneticPr fontId="1"/>
  </si>
  <si>
    <t>給与が少なく、個人住民税を特別徴収しきれない者</t>
    <rPh sb="0" eb="2">
      <t>キュウヨ</t>
    </rPh>
    <rPh sb="3" eb="4">
      <t>スク</t>
    </rPh>
    <rPh sb="7" eb="9">
      <t>コジン</t>
    </rPh>
    <rPh sb="9" eb="12">
      <t>ジュウミンゼイ</t>
    </rPh>
    <rPh sb="13" eb="15">
      <t>トクベツ</t>
    </rPh>
    <rPh sb="15" eb="17">
      <t>チョウシュウ</t>
    </rPh>
    <rPh sb="22" eb="23">
      <t>モノ</t>
    </rPh>
    <phoneticPr fontId="1"/>
  </si>
  <si>
    <t>給与の支払期間が不定期である者（例：給与支払が毎月でない）</t>
    <rPh sb="0" eb="2">
      <t>キュウヨ</t>
    </rPh>
    <rPh sb="3" eb="5">
      <t>シハライ</t>
    </rPh>
    <rPh sb="5" eb="7">
      <t>キカン</t>
    </rPh>
    <rPh sb="8" eb="11">
      <t>フテイキ</t>
    </rPh>
    <rPh sb="14" eb="15">
      <t>モノ</t>
    </rPh>
    <rPh sb="16" eb="17">
      <t>レイ</t>
    </rPh>
    <rPh sb="18" eb="20">
      <t>キュウヨ</t>
    </rPh>
    <rPh sb="20" eb="22">
      <t>シハラ</t>
    </rPh>
    <rPh sb="23" eb="25">
      <t>マイツキ</t>
    </rPh>
    <phoneticPr fontId="1"/>
  </si>
  <si>
    <t>他から支給される給与から個人住民税が特別徴収されている乙欄該当者</t>
    <rPh sb="0" eb="1">
      <t>ホカ</t>
    </rPh>
    <rPh sb="3" eb="5">
      <t>シキュウ</t>
    </rPh>
    <rPh sb="8" eb="10">
      <t>キュウヨ</t>
    </rPh>
    <rPh sb="12" eb="14">
      <t>コジン</t>
    </rPh>
    <rPh sb="14" eb="17">
      <t>ジュウミンゼイ</t>
    </rPh>
    <rPh sb="18" eb="20">
      <t>トクベツ</t>
    </rPh>
    <rPh sb="20" eb="22">
      <t>チョウシュウ</t>
    </rPh>
    <rPh sb="27" eb="28">
      <t>オツ</t>
    </rPh>
    <rPh sb="28" eb="29">
      <t>ラン</t>
    </rPh>
    <rPh sb="29" eb="32">
      <t>ガイトウシャ</t>
    </rPh>
    <phoneticPr fontId="1"/>
  </si>
  <si>
    <t>専従者給与を支給されている者</t>
    <rPh sb="0" eb="3">
      <t>センジュウシャ</t>
    </rPh>
    <rPh sb="3" eb="5">
      <t>キュウヨ</t>
    </rPh>
    <rPh sb="6" eb="8">
      <t>シキュウ</t>
    </rPh>
    <rPh sb="13" eb="14">
      <t>モノ</t>
    </rPh>
    <phoneticPr fontId="1"/>
  </si>
  <si>
    <t>普通徴収合計人数</t>
    <rPh sb="0" eb="2">
      <t>フツウ</t>
    </rPh>
    <rPh sb="2" eb="4">
      <t>チョウシュウ</t>
    </rPh>
    <rPh sb="4" eb="6">
      <t>ゴウケイ</t>
    </rPh>
    <rPh sb="6" eb="8">
      <t>ニンズウ</t>
    </rPh>
    <phoneticPr fontId="1"/>
  </si>
  <si>
    <t>B</t>
    <phoneticPr fontId="1"/>
  </si>
  <si>
    <t>③</t>
    <phoneticPr fontId="1"/>
  </si>
  <si>
    <t>特別徴収義務者
指定番号</t>
    <rPh sb="0" eb="2">
      <t>トクベツ</t>
    </rPh>
    <rPh sb="2" eb="4">
      <t>チョウシュウ</t>
    </rPh>
    <rPh sb="4" eb="7">
      <t>ギムシャ</t>
    </rPh>
    <rPh sb="8" eb="10">
      <t>シテイ</t>
    </rPh>
    <rPh sb="10" eb="12">
      <t>バンゴウ</t>
    </rPh>
    <phoneticPr fontId="1"/>
  </si>
  <si>
    <t>提出年月日</t>
    <rPh sb="0" eb="2">
      <t>テイシュツ</t>
    </rPh>
    <rPh sb="2" eb="5">
      <t>ネンガッピ</t>
    </rPh>
    <phoneticPr fontId="1"/>
  </si>
  <si>
    <t>給与支払者の個人番号又は法人番号</t>
    <rPh sb="0" eb="4">
      <t>キュウヨシハライ</t>
    </rPh>
    <rPh sb="4" eb="5">
      <t>シャ</t>
    </rPh>
    <rPh sb="6" eb="8">
      <t>コジン</t>
    </rPh>
    <rPh sb="8" eb="10">
      <t>バンゴウ</t>
    </rPh>
    <rPh sb="10" eb="11">
      <t>マタ</t>
    </rPh>
    <rPh sb="12" eb="14">
      <t>ホウジン</t>
    </rPh>
    <rPh sb="14" eb="16">
      <t>バンゴウ</t>
    </rPh>
    <phoneticPr fontId="1"/>
  </si>
  <si>
    <t>給与支払者の所在地</t>
    <rPh sb="0" eb="4">
      <t>キュウヨシハライ</t>
    </rPh>
    <rPh sb="4" eb="5">
      <t>シャ</t>
    </rPh>
    <rPh sb="6" eb="9">
      <t>ショザイチ</t>
    </rPh>
    <phoneticPr fontId="1"/>
  </si>
  <si>
    <t>郵便番号</t>
    <rPh sb="0" eb="4">
      <t>ユウビンバンゴウ</t>
    </rPh>
    <phoneticPr fontId="1"/>
  </si>
  <si>
    <t>給与支払者の名称又は氏名</t>
    <rPh sb="0" eb="4">
      <t>キュウヨシハライ</t>
    </rPh>
    <rPh sb="4" eb="5">
      <t>シャ</t>
    </rPh>
    <rPh sb="6" eb="8">
      <t>メイショウ</t>
    </rPh>
    <rPh sb="8" eb="9">
      <t>マタ</t>
    </rPh>
    <rPh sb="10" eb="12">
      <t>シメイ</t>
    </rPh>
    <phoneticPr fontId="1"/>
  </si>
  <si>
    <t>名称フリガナ</t>
    <rPh sb="0" eb="2">
      <t>メイショウ</t>
    </rPh>
    <phoneticPr fontId="1"/>
  </si>
  <si>
    <t>給与支払者が法人である場合の代表者の氏名</t>
    <rPh sb="0" eb="2">
      <t>キュウヨ</t>
    </rPh>
    <rPh sb="2" eb="4">
      <t>シハラ</t>
    </rPh>
    <rPh sb="4" eb="5">
      <t>シャ</t>
    </rPh>
    <rPh sb="6" eb="8">
      <t>ホウジン</t>
    </rPh>
    <rPh sb="11" eb="13">
      <t>バアイ</t>
    </rPh>
    <rPh sb="14" eb="17">
      <t>ダイヒョウシャ</t>
    </rPh>
    <rPh sb="18" eb="20">
      <t>シメイ</t>
    </rPh>
    <phoneticPr fontId="1"/>
  </si>
  <si>
    <t>この報告書に関する連絡先</t>
    <rPh sb="2" eb="5">
      <t>ホウコクショ</t>
    </rPh>
    <rPh sb="6" eb="7">
      <t>カン</t>
    </rPh>
    <rPh sb="9" eb="12">
      <t>レンラクサキ</t>
    </rPh>
    <phoneticPr fontId="1"/>
  </si>
  <si>
    <t>担当者</t>
    <rPh sb="0" eb="3">
      <t>タントウシャ</t>
    </rPh>
    <phoneticPr fontId="1"/>
  </si>
  <si>
    <t>電話番号</t>
    <rPh sb="0" eb="2">
      <t>デンワ</t>
    </rPh>
    <rPh sb="2" eb="4">
      <t>バンゴウ</t>
    </rPh>
    <phoneticPr fontId="1"/>
  </si>
  <si>
    <t>特別徴収税額通知書の送付先（所在地と異なる場合）</t>
    <rPh sb="0" eb="2">
      <t>トクベツ</t>
    </rPh>
    <rPh sb="2" eb="4">
      <t>チョウシュウ</t>
    </rPh>
    <rPh sb="4" eb="6">
      <t>ゼイガク</t>
    </rPh>
    <rPh sb="6" eb="9">
      <t>ツウチショ</t>
    </rPh>
    <rPh sb="10" eb="12">
      <t>ソウフ</t>
    </rPh>
    <rPh sb="12" eb="13">
      <t>サキ</t>
    </rPh>
    <rPh sb="14" eb="17">
      <t>ショザイチ</t>
    </rPh>
    <rPh sb="18" eb="19">
      <t>コト</t>
    </rPh>
    <rPh sb="21" eb="23">
      <t>バアイ</t>
    </rPh>
    <phoneticPr fontId="1"/>
  </si>
  <si>
    <t>甲賀市へ提出する給与支払報告書に途中入社の人の前職分等は含んでいますか。</t>
    <rPh sb="0" eb="3">
      <t>コウカシ</t>
    </rPh>
    <rPh sb="4" eb="6">
      <t>テイシュツ</t>
    </rPh>
    <rPh sb="8" eb="12">
      <t>キュウヨシハライ</t>
    </rPh>
    <rPh sb="12" eb="15">
      <t>ホウコクショ</t>
    </rPh>
    <rPh sb="16" eb="18">
      <t>トチュウ</t>
    </rPh>
    <rPh sb="18" eb="20">
      <t>ニュウシャ</t>
    </rPh>
    <rPh sb="21" eb="22">
      <t>ヒト</t>
    </rPh>
    <rPh sb="23" eb="25">
      <t>ゼンショク</t>
    </rPh>
    <rPh sb="25" eb="26">
      <t>ブン</t>
    </rPh>
    <rPh sb="26" eb="27">
      <t>トウ</t>
    </rPh>
    <rPh sb="28" eb="29">
      <t>フク</t>
    </rPh>
    <phoneticPr fontId="1"/>
  </si>
  <si>
    <t>納入書は必要ですか。</t>
    <rPh sb="0" eb="3">
      <t>ノウニュウショ</t>
    </rPh>
    <rPh sb="4" eb="6">
      <t>ヒツヨウ</t>
    </rPh>
    <phoneticPr fontId="1"/>
  </si>
  <si>
    <t>事業種目</t>
    <rPh sb="0" eb="2">
      <t>ジギョウ</t>
    </rPh>
    <rPh sb="2" eb="4">
      <t>シュモク</t>
    </rPh>
    <phoneticPr fontId="1"/>
  </si>
  <si>
    <t>受給者総人員</t>
    <rPh sb="0" eb="3">
      <t>ジュキュウシャ</t>
    </rPh>
    <rPh sb="3" eb="6">
      <t>ソウジンイン</t>
    </rPh>
    <phoneticPr fontId="1"/>
  </si>
  <si>
    <t>給与より特別徴収する人数</t>
    <rPh sb="0" eb="2">
      <t>キュウヨ</t>
    </rPh>
    <rPh sb="4" eb="6">
      <t>トクベツ</t>
    </rPh>
    <rPh sb="6" eb="8">
      <t>チョウシュウ</t>
    </rPh>
    <rPh sb="10" eb="12">
      <t>ニンズウ</t>
    </rPh>
    <phoneticPr fontId="1"/>
  </si>
  <si>
    <t>普通徴収</t>
    <rPh sb="0" eb="2">
      <t>フツウ</t>
    </rPh>
    <rPh sb="2" eb="4">
      <t>チョウシュウ</t>
    </rPh>
    <phoneticPr fontId="1"/>
  </si>
  <si>
    <t>給与支払者のフリガナ</t>
    <rPh sb="0" eb="2">
      <t>キュウヨ</t>
    </rPh>
    <rPh sb="2" eb="4">
      <t>シハライ</t>
    </rPh>
    <rPh sb="4" eb="5">
      <t>シャ</t>
    </rPh>
    <phoneticPr fontId="1"/>
  </si>
  <si>
    <t>項目</t>
    <rPh sb="0" eb="2">
      <t>コウモク</t>
    </rPh>
    <phoneticPr fontId="1"/>
  </si>
  <si>
    <t>入力欄</t>
    <rPh sb="0" eb="2">
      <t>ニュウリョク</t>
    </rPh>
    <rPh sb="2" eb="3">
      <t>ラン</t>
    </rPh>
    <phoneticPr fontId="1"/>
  </si>
  <si>
    <t>部署、係など</t>
    <rPh sb="0" eb="2">
      <t>ブショ</t>
    </rPh>
    <rPh sb="3" eb="4">
      <t>カカリ</t>
    </rPh>
    <phoneticPr fontId="1"/>
  </si>
  <si>
    <t>変更がある場合、入力してください↓</t>
    <rPh sb="0" eb="2">
      <t>ヘンコウ</t>
    </rPh>
    <rPh sb="5" eb="7">
      <t>バアイ</t>
    </rPh>
    <rPh sb="8" eb="10">
      <t>ニュウリョク</t>
    </rPh>
    <phoneticPr fontId="1"/>
  </si>
  <si>
    <t>所在地フリガナ</t>
    <rPh sb="0" eb="3">
      <t>ショザイチ</t>
    </rPh>
    <phoneticPr fontId="1"/>
  </si>
  <si>
    <t>㊞</t>
    <phoneticPr fontId="1"/>
  </si>
  <si>
    <t>（右詰で記入してください）</t>
    <rPh sb="1" eb="3">
      <t>ミギヅメ</t>
    </rPh>
    <phoneticPr fontId="1"/>
  </si>
  <si>
    <t>普通徴収への切替理由書に記入した人数※2</t>
    <rPh sb="0" eb="2">
      <t>フツウ</t>
    </rPh>
    <rPh sb="2" eb="4">
      <t>チョウシュウ</t>
    </rPh>
    <rPh sb="6" eb="7">
      <t>キ</t>
    </rPh>
    <rPh sb="7" eb="8">
      <t>カ</t>
    </rPh>
    <rPh sb="8" eb="11">
      <t>リユウショ</t>
    </rPh>
    <rPh sb="16" eb="18">
      <t>ニンズウ</t>
    </rPh>
    <phoneticPr fontId="1"/>
  </si>
  <si>
    <t>上が「はい」の場合、摘要欄に前職分の記入漏れはないですか。</t>
    <rPh sb="0" eb="1">
      <t>ウエ</t>
    </rPh>
    <rPh sb="7" eb="9">
      <t>バアイ</t>
    </rPh>
    <rPh sb="10" eb="12">
      <t>テキヨウ</t>
    </rPh>
    <rPh sb="12" eb="13">
      <t>ラン</t>
    </rPh>
    <rPh sb="14" eb="16">
      <t>ゼンショク</t>
    </rPh>
    <rPh sb="16" eb="17">
      <t>ブン</t>
    </rPh>
    <rPh sb="20" eb="21">
      <t>モ</t>
    </rPh>
    <phoneticPr fontId="1"/>
  </si>
  <si>
    <t>※普通徴収とする場合は、個人別明細書の摘要欄に略号（a～e）を記入してください。
ただし、乙欄該当者と退職者（予定者含む）は所定の欄にその旨の記入があれば省略できます。
なお、記入がない場合、特別徴収の取り扱いとなります。</t>
    <rPh sb="1" eb="3">
      <t>フツウ</t>
    </rPh>
    <rPh sb="3" eb="5">
      <t>チョウシュウ</t>
    </rPh>
    <rPh sb="8" eb="10">
      <t>バアイ</t>
    </rPh>
    <rPh sb="12" eb="14">
      <t>コジン</t>
    </rPh>
    <rPh sb="14" eb="15">
      <t>ベツ</t>
    </rPh>
    <rPh sb="15" eb="18">
      <t>メイサイショ</t>
    </rPh>
    <rPh sb="19" eb="21">
      <t>テキヨウ</t>
    </rPh>
    <rPh sb="21" eb="22">
      <t>ラン</t>
    </rPh>
    <rPh sb="23" eb="25">
      <t>リャクゴウ</t>
    </rPh>
    <rPh sb="31" eb="33">
      <t>キニュウ</t>
    </rPh>
    <rPh sb="45" eb="46">
      <t>オツ</t>
    </rPh>
    <rPh sb="46" eb="47">
      <t>ラン</t>
    </rPh>
    <rPh sb="47" eb="50">
      <t>ガイトウシャ</t>
    </rPh>
    <rPh sb="51" eb="54">
      <t>タイショクシャ</t>
    </rPh>
    <rPh sb="55" eb="58">
      <t>ヨテイシャ</t>
    </rPh>
    <rPh sb="58" eb="59">
      <t>フク</t>
    </rPh>
    <rPh sb="62" eb="64">
      <t>ショテイ</t>
    </rPh>
    <rPh sb="65" eb="66">
      <t>ラン</t>
    </rPh>
    <rPh sb="69" eb="70">
      <t>ムネ</t>
    </rPh>
    <rPh sb="71" eb="73">
      <t>キニュウ</t>
    </rPh>
    <rPh sb="77" eb="79">
      <t>ショウリャク</t>
    </rPh>
    <rPh sb="88" eb="90">
      <t>キニュウ</t>
    </rPh>
    <rPh sb="93" eb="95">
      <t>バアイ</t>
    </rPh>
    <rPh sb="96" eb="98">
      <t>トクベツ</t>
    </rPh>
    <rPh sb="98" eb="100">
      <t>チョウシュウ</t>
    </rPh>
    <rPh sb="101" eb="102">
      <t>ト</t>
    </rPh>
    <rPh sb="103" eb="104">
      <t>アツカ</t>
    </rPh>
    <phoneticPr fontId="1"/>
  </si>
  <si>
    <t>提出がなければ、特別徴収扱いとなります。</t>
    <rPh sb="0" eb="2">
      <t>テイシュツ</t>
    </rPh>
    <rPh sb="8" eb="10">
      <t>トクベツ</t>
    </rPh>
    <rPh sb="10" eb="12">
      <t>チョウシュウ</t>
    </rPh>
    <rPh sb="12" eb="13">
      <t>アツカ</t>
    </rPh>
    <phoneticPr fontId="1"/>
  </si>
  <si>
    <t>特別徴収義務者指定番号（新規の場合は空欄）</t>
    <rPh sb="0" eb="2">
      <t>トクベツ</t>
    </rPh>
    <rPh sb="2" eb="4">
      <t>チョウシュウ</t>
    </rPh>
    <rPh sb="4" eb="7">
      <t>ギムシャ</t>
    </rPh>
    <rPh sb="7" eb="9">
      <t>シテイ</t>
    </rPh>
    <rPh sb="9" eb="11">
      <t>バンゴウ</t>
    </rPh>
    <rPh sb="12" eb="14">
      <t>シンキ</t>
    </rPh>
    <rPh sb="15" eb="17">
      <t>バアイ</t>
    </rPh>
    <rPh sb="18" eb="20">
      <t>クウラン</t>
    </rPh>
    <phoneticPr fontId="1"/>
  </si>
  <si>
    <r>
      <t xml:space="preserve">特別徴収税額
通知書の送付先
</t>
    </r>
    <r>
      <rPr>
        <sz val="6"/>
        <color theme="1"/>
        <rFont val="ＭＳ 明朝"/>
        <family val="1"/>
        <charset val="128"/>
      </rPr>
      <t>（所在地と異なる場合
のみ記入）</t>
    </r>
    <rPh sb="0" eb="2">
      <t>トクベツ</t>
    </rPh>
    <rPh sb="2" eb="4">
      <t>チョウシュウ</t>
    </rPh>
    <rPh sb="4" eb="6">
      <t>ゼイガク</t>
    </rPh>
    <rPh sb="7" eb="10">
      <t>ツウチショ</t>
    </rPh>
    <rPh sb="11" eb="13">
      <t>ソウフ</t>
    </rPh>
    <rPh sb="13" eb="14">
      <t>サキ</t>
    </rPh>
    <phoneticPr fontId="1"/>
  </si>
  <si>
    <t>（お知らせ）滋賀県内の市町では、原則すべての事業者を住民税の特別徴収（従業員の給与から住民税を引き去りして、納付する）義務者に指定しております。ご理解とご協力をお願いいたします。</t>
    <rPh sb="2" eb="3">
      <t>シ</t>
    </rPh>
    <rPh sb="6" eb="8">
      <t>シガ</t>
    </rPh>
    <rPh sb="8" eb="10">
      <t>ケンナイ</t>
    </rPh>
    <rPh sb="11" eb="13">
      <t>シチョウ</t>
    </rPh>
    <rPh sb="16" eb="18">
      <t>ゲンソク</t>
    </rPh>
    <rPh sb="22" eb="25">
      <t>ジギョウシャ</t>
    </rPh>
    <rPh sb="26" eb="29">
      <t>ジュウミンゼイ</t>
    </rPh>
    <rPh sb="30" eb="32">
      <t>トクベツ</t>
    </rPh>
    <rPh sb="32" eb="34">
      <t>チョウシュウ</t>
    </rPh>
    <rPh sb="35" eb="38">
      <t>ジュウギョウイン</t>
    </rPh>
    <rPh sb="39" eb="41">
      <t>キュウヨ</t>
    </rPh>
    <rPh sb="43" eb="46">
      <t>ジュウミンゼイ</t>
    </rPh>
    <rPh sb="47" eb="48">
      <t>ヒ</t>
    </rPh>
    <rPh sb="49" eb="50">
      <t>サ</t>
    </rPh>
    <rPh sb="54" eb="56">
      <t>ノウフ</t>
    </rPh>
    <rPh sb="59" eb="62">
      <t>ギムシャ</t>
    </rPh>
    <rPh sb="63" eb="65">
      <t>シテイ</t>
    </rPh>
    <rPh sb="73" eb="75">
      <t>リカイ</t>
    </rPh>
    <rPh sb="77" eb="79">
      <t>キョウリョク</t>
    </rPh>
    <rPh sb="81" eb="82">
      <t>ネガ</t>
    </rPh>
    <phoneticPr fontId="1"/>
  </si>
  <si>
    <r>
      <t>　この仕切紙の下に、</t>
    </r>
    <r>
      <rPr>
        <u/>
        <sz val="8"/>
        <color theme="1"/>
        <rFont val="ＭＳ 明朝"/>
        <family val="1"/>
        <charset val="128"/>
      </rPr>
      <t>特別徴収</t>
    </r>
    <r>
      <rPr>
        <sz val="8"/>
        <color theme="1"/>
        <rFont val="ＭＳ 明朝"/>
        <family val="1"/>
        <charset val="128"/>
      </rPr>
      <t>の給与支払報告書を綴ってください。</t>
    </r>
    <rPh sb="3" eb="5">
      <t>シキ</t>
    </rPh>
    <rPh sb="5" eb="6">
      <t>カミ</t>
    </rPh>
    <rPh sb="7" eb="8">
      <t>シタ</t>
    </rPh>
    <rPh sb="10" eb="12">
      <t>トクベツ</t>
    </rPh>
    <rPh sb="12" eb="14">
      <t>チョウシュウ</t>
    </rPh>
    <rPh sb="15" eb="19">
      <t>キュウヨシハライ</t>
    </rPh>
    <rPh sb="19" eb="22">
      <t>ホウコクショ</t>
    </rPh>
    <rPh sb="23" eb="24">
      <t>ツヅ</t>
    </rPh>
    <phoneticPr fontId="1"/>
  </si>
  <si>
    <t>※全従業員を特別徴収の対象とする場合、切替理由書（仕切紙）の提出は必要ありません。</t>
    <phoneticPr fontId="1"/>
  </si>
  <si>
    <t>連絡先</t>
    <rPh sb="0" eb="3">
      <t>レンラクサキ</t>
    </rPh>
    <phoneticPr fontId="1"/>
  </si>
  <si>
    <t>（委託している会計事務所等もこちらへ記入してください。）</t>
    <phoneticPr fontId="1"/>
  </si>
  <si>
    <t>甲賀市への報告人員
（令和元年中に給与の支払のあった従業員者数）</t>
    <rPh sb="0" eb="3">
      <t>コウカシ</t>
    </rPh>
    <rPh sb="5" eb="7">
      <t>ホウコク</t>
    </rPh>
    <rPh sb="7" eb="9">
      <t>ジンイン</t>
    </rPh>
    <rPh sb="11" eb="13">
      <t>レイワ</t>
    </rPh>
    <rPh sb="13" eb="14">
      <t>モト</t>
    </rPh>
    <rPh sb="14" eb="15">
      <t>ネン</t>
    </rPh>
    <rPh sb="15" eb="16">
      <t>チュウ</t>
    </rPh>
    <rPh sb="17" eb="19">
      <t>キュウヨ</t>
    </rPh>
    <rPh sb="20" eb="22">
      <t>シハラ</t>
    </rPh>
    <rPh sb="26" eb="29">
      <t>ジュウギョウイン</t>
    </rPh>
    <rPh sb="29" eb="30">
      <t>シャ</t>
    </rPh>
    <rPh sb="30" eb="31">
      <t>スウ</t>
    </rPh>
    <phoneticPr fontId="1"/>
  </si>
  <si>
    <t>令和元年度特別徴収義務者指定番号</t>
    <rPh sb="0" eb="2">
      <t>レイワ</t>
    </rPh>
    <rPh sb="2" eb="3">
      <t>モト</t>
    </rPh>
    <rPh sb="3" eb="5">
      <t>ネンド</t>
    </rPh>
    <rPh sb="5" eb="7">
      <t>トクベツ</t>
    </rPh>
    <rPh sb="7" eb="9">
      <t>チョウシュウ</t>
    </rPh>
    <rPh sb="9" eb="12">
      <t>ギムシャ</t>
    </rPh>
    <rPh sb="12" eb="14">
      <t>シテイ</t>
    </rPh>
    <rPh sb="14" eb="16">
      <t>バンゴウ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</si>
</sst>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12"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7"/>
      <color theme="1"/>
      <name val="ＭＳ 明朝"/>
      <family val="1"/>
      <charset val="128"/>
    </font>
    <font>
      <sz val="8"/>
      <color theme="1"/>
      <name val="ＭＳ 明朝"/>
      <family val="1"/>
      <charset val="128"/>
    </font>
    <font>
      <sz val="12"/>
      <color theme="1"/>
      <name val="ＭＳ 明朝"/>
      <family val="1"/>
      <charset val="128"/>
    </font>
    <font>
      <sz val="16"/>
      <color theme="1"/>
      <name val="ＭＳ 明朝"/>
      <family val="1"/>
      <charset val="128"/>
    </font>
    <font>
      <sz val="6"/>
      <color theme="1"/>
      <name val="ＭＳ 明朝"/>
      <family val="1"/>
      <charset val="128"/>
    </font>
    <font>
      <u/>
      <sz val="8"/>
      <color theme="1"/>
      <name val="ＭＳ 明朝"/>
      <family val="1"/>
      <charset val="128"/>
    </font>
    <font>
      <sz val="9"/>
      <color theme="1"/>
      <name val="ＭＳ Ｐゴシック"/>
      <family val="3"/>
      <charset val="128"/>
      <scheme val="minor"/>
    </font>
    <font>
      <sz val="11"/>
      <color theme="1"/>
      <name val="ＭＳ Ｐゴシック"/>
      <family val="3"/>
      <charset val="128"/>
      <scheme val="minor"/>
    </font>
    <font>
      <b/>
      <sz val="9"/>
      <color rgb="FFFF0000"/>
      <name val="ＭＳ Ｐゴシック"/>
      <family val="3"/>
      <charset val="128"/>
      <scheme val="minor"/>
    </font>
  </fonts>
  <fills count="5">
    <fill>
      <patternFill patternType="none"/>
    </fill>
    <fill>
      <patternFill patternType="gray125"/>
    </fill>
    <fill>
      <patternFill patternType="solid">
        <fgColor theme="5"/>
        <bgColor indexed="64"/>
      </patternFill>
    </fill>
    <fill>
      <patternFill patternType="solid">
        <fgColor theme="5" tint="0.59999389629810485"/>
        <bgColor indexed="64"/>
      </patternFill>
    </fill>
    <fill>
      <patternFill patternType="solid">
        <fgColor theme="4" tint="0.79998168889431442"/>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dashed">
        <color auto="1"/>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top/>
      <bottom/>
      <diagonal/>
    </border>
    <border>
      <left/>
      <right style="hair">
        <color indexed="64"/>
      </right>
      <top/>
      <bottom/>
      <diagonal/>
    </border>
    <border>
      <left style="hair">
        <color indexed="64"/>
      </left>
      <right style="hair">
        <color indexed="64"/>
      </right>
      <top style="thin">
        <color indexed="64"/>
      </top>
      <bottom/>
      <diagonal/>
    </border>
    <border>
      <left/>
      <right style="hair">
        <color indexed="64"/>
      </right>
      <top style="hair">
        <color indexed="64"/>
      </top>
      <bottom style="thin">
        <color indexed="64"/>
      </bottom>
      <diagonal/>
    </border>
    <border>
      <left/>
      <right style="hair">
        <color indexed="64"/>
      </right>
      <top style="thin">
        <color indexed="64"/>
      </top>
      <bottom style="hair">
        <color indexed="64"/>
      </bottom>
      <diagonal/>
    </border>
    <border>
      <left style="hair">
        <color auto="1"/>
      </left>
      <right style="hair">
        <color auto="1"/>
      </right>
      <top/>
      <bottom/>
      <diagonal/>
    </border>
    <border>
      <left style="hair">
        <color indexed="64"/>
      </left>
      <right/>
      <top style="hair">
        <color indexed="64"/>
      </top>
      <bottom style="hair">
        <color indexed="64"/>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right/>
      <top style="hair">
        <color indexed="64"/>
      </top>
      <bottom style="hair">
        <color indexed="64"/>
      </bottom>
      <diagonal/>
    </border>
  </borders>
  <cellStyleXfs count="1">
    <xf numFmtId="0" fontId="0" fillId="0" borderId="0">
      <alignment vertical="center"/>
    </xf>
  </cellStyleXfs>
  <cellXfs count="155">
    <xf numFmtId="0" fontId="0" fillId="0" borderId="0" xfId="0">
      <alignment vertical="center"/>
    </xf>
    <xf numFmtId="0" fontId="2" fillId="0" borderId="0" xfId="0" applyFont="1" applyBorder="1">
      <alignment vertical="center"/>
    </xf>
    <xf numFmtId="0" fontId="2" fillId="0" borderId="5" xfId="0" applyFont="1" applyBorder="1">
      <alignment vertical="center"/>
    </xf>
    <xf numFmtId="0" fontId="4" fillId="0" borderId="9" xfId="0" applyFont="1" applyBorder="1" applyAlignment="1">
      <alignment horizontal="right"/>
    </xf>
    <xf numFmtId="0" fontId="4" fillId="0" borderId="26" xfId="0" applyFont="1" applyBorder="1" applyAlignment="1">
      <alignment horizontal="right"/>
    </xf>
    <xf numFmtId="0" fontId="4" fillId="0" borderId="12" xfId="0" applyFont="1" applyBorder="1" applyAlignment="1">
      <alignment horizontal="right"/>
    </xf>
    <xf numFmtId="0" fontId="4" fillId="0" borderId="26" xfId="0" applyFont="1" applyBorder="1" applyAlignment="1">
      <alignment horizontal="right" vertical="top"/>
    </xf>
    <xf numFmtId="0" fontId="4" fillId="0" borderId="9" xfId="0" applyFont="1" applyBorder="1" applyAlignment="1">
      <alignment horizontal="right" vertical="top"/>
    </xf>
    <xf numFmtId="0" fontId="2" fillId="0" borderId="0" xfId="0" applyFont="1" applyBorder="1" applyAlignment="1">
      <alignment horizontal="right" vertical="center"/>
    </xf>
    <xf numFmtId="0" fontId="4" fillId="0" borderId="0" xfId="0" applyFont="1" applyBorder="1" applyAlignment="1">
      <alignment horizontal="right" vertical="center"/>
    </xf>
    <xf numFmtId="0" fontId="4" fillId="0" borderId="0" xfId="0" applyFont="1" applyBorder="1">
      <alignment vertical="center"/>
    </xf>
    <xf numFmtId="0" fontId="4" fillId="0" borderId="0" xfId="0" applyFont="1" applyBorder="1" applyAlignment="1">
      <alignment vertical="top" wrapText="1"/>
    </xf>
    <xf numFmtId="0" fontId="4" fillId="0" borderId="8" xfId="0" applyFont="1" applyBorder="1" applyAlignment="1">
      <alignment vertical="center" wrapText="1"/>
    </xf>
    <xf numFmtId="0" fontId="2" fillId="0" borderId="7" xfId="0" applyFont="1" applyBorder="1">
      <alignment vertical="center"/>
    </xf>
    <xf numFmtId="0" fontId="2" fillId="0" borderId="8" xfId="0" applyFont="1" applyBorder="1">
      <alignment vertical="center"/>
    </xf>
    <xf numFmtId="0" fontId="2" fillId="0" borderId="9" xfId="0" applyFont="1" applyBorder="1">
      <alignment vertical="center"/>
    </xf>
    <xf numFmtId="0" fontId="2" fillId="0" borderId="25" xfId="0" applyFont="1" applyBorder="1">
      <alignment vertical="center"/>
    </xf>
    <xf numFmtId="0" fontId="2" fillId="0" borderId="26" xfId="0" applyFont="1" applyBorder="1">
      <alignment vertical="center"/>
    </xf>
    <xf numFmtId="0" fontId="2" fillId="0" borderId="10" xfId="0" applyFont="1" applyBorder="1">
      <alignment vertical="center"/>
    </xf>
    <xf numFmtId="0" fontId="2" fillId="0" borderId="11" xfId="0" applyFont="1" applyBorder="1">
      <alignment vertical="center"/>
    </xf>
    <xf numFmtId="0" fontId="2" fillId="0" borderId="12" xfId="0" applyFont="1" applyBorder="1">
      <alignment vertical="center"/>
    </xf>
    <xf numFmtId="0" fontId="2" fillId="0" borderId="32" xfId="0" applyFont="1" applyBorder="1">
      <alignment vertical="center"/>
    </xf>
    <xf numFmtId="0" fontId="2" fillId="0" borderId="33" xfId="0" applyFont="1" applyBorder="1">
      <alignment vertical="center"/>
    </xf>
    <xf numFmtId="0" fontId="2" fillId="0" borderId="34" xfId="0" applyFont="1" applyBorder="1">
      <alignment vertical="center"/>
    </xf>
    <xf numFmtId="0" fontId="2" fillId="0" borderId="35" xfId="0" applyFont="1" applyBorder="1">
      <alignment vertical="center"/>
    </xf>
    <xf numFmtId="0" fontId="2" fillId="0" borderId="36" xfId="0" applyFont="1" applyBorder="1">
      <alignment vertical="center"/>
    </xf>
    <xf numFmtId="0" fontId="2" fillId="0" borderId="37" xfId="0" applyFont="1" applyBorder="1">
      <alignment vertical="center"/>
    </xf>
    <xf numFmtId="0" fontId="2" fillId="0" borderId="38" xfId="0" applyFont="1" applyBorder="1">
      <alignment vertical="center"/>
    </xf>
    <xf numFmtId="0" fontId="2" fillId="0" borderId="39" xfId="0" applyFont="1" applyBorder="1">
      <alignment vertical="center"/>
    </xf>
    <xf numFmtId="0" fontId="2" fillId="0" borderId="6" xfId="0" applyFont="1" applyBorder="1">
      <alignment vertical="center"/>
    </xf>
    <xf numFmtId="0" fontId="4" fillId="0" borderId="11" xfId="0" applyFont="1" applyBorder="1">
      <alignment vertical="center"/>
    </xf>
    <xf numFmtId="0" fontId="4" fillId="0" borderId="9" xfId="0" applyFont="1" applyBorder="1">
      <alignment vertical="center"/>
    </xf>
    <xf numFmtId="0" fontId="4" fillId="0" borderId="12" xfId="0" applyFont="1" applyBorder="1" applyAlignment="1">
      <alignment vertical="center"/>
    </xf>
    <xf numFmtId="0" fontId="4" fillId="0" borderId="9" xfId="0" applyFont="1" applyBorder="1" applyAlignment="1">
      <alignment horizontal="right" vertical="center"/>
    </xf>
    <xf numFmtId="0" fontId="4" fillId="0" borderId="26" xfId="0" applyFont="1" applyBorder="1" applyAlignment="1">
      <alignment vertical="center" wrapText="1"/>
    </xf>
    <xf numFmtId="0" fontId="4" fillId="0" borderId="11" xfId="0" applyFont="1" applyBorder="1" applyAlignment="1">
      <alignment vertical="top" wrapText="1"/>
    </xf>
    <xf numFmtId="0" fontId="4" fillId="0" borderId="12" xfId="0" applyFont="1" applyBorder="1" applyAlignment="1">
      <alignment vertical="top" wrapText="1"/>
    </xf>
    <xf numFmtId="0" fontId="6" fillId="0" borderId="25" xfId="0" applyFont="1" applyBorder="1" applyAlignment="1">
      <alignment vertical="center"/>
    </xf>
    <xf numFmtId="0" fontId="4" fillId="0" borderId="26" xfId="0" applyFont="1" applyBorder="1" applyAlignment="1">
      <alignment vertical="top" wrapText="1"/>
    </xf>
    <xf numFmtId="0" fontId="2" fillId="0" borderId="25" xfId="0" applyFont="1" applyBorder="1" applyAlignment="1">
      <alignment vertical="center"/>
    </xf>
    <xf numFmtId="0" fontId="4" fillId="0" borderId="8" xfId="0" applyFont="1" applyBorder="1" applyAlignment="1">
      <alignment vertical="top" wrapText="1"/>
    </xf>
    <xf numFmtId="0" fontId="4" fillId="0" borderId="9" xfId="0" applyFont="1" applyBorder="1" applyAlignment="1">
      <alignment vertical="top" wrapText="1"/>
    </xf>
    <xf numFmtId="0" fontId="9" fillId="0" borderId="0" xfId="0" applyFont="1">
      <alignment vertical="center"/>
    </xf>
    <xf numFmtId="0" fontId="9" fillId="0" borderId="0" xfId="0" applyFont="1" applyAlignment="1">
      <alignment horizontal="left" vertical="center" wrapText="1"/>
    </xf>
    <xf numFmtId="0" fontId="10" fillId="0" borderId="0" xfId="0" applyFont="1" applyAlignment="1">
      <alignment horizontal="left" vertical="center" wrapText="1"/>
    </xf>
    <xf numFmtId="0" fontId="11" fillId="0" borderId="0" xfId="0" applyFont="1">
      <alignment vertical="center"/>
    </xf>
    <xf numFmtId="0" fontId="0" fillId="0" borderId="0" xfId="0" applyFont="1" applyBorder="1" applyAlignment="1">
      <alignment horizontal="left" vertical="center" wrapText="1"/>
    </xf>
    <xf numFmtId="0" fontId="10" fillId="0" borderId="0" xfId="0" applyFont="1" applyBorder="1" applyAlignment="1">
      <alignment horizontal="left" vertical="center" wrapText="1"/>
    </xf>
    <xf numFmtId="0" fontId="10" fillId="0" borderId="0" xfId="0" applyFont="1" applyAlignment="1">
      <alignment horizontal="left" vertical="center"/>
    </xf>
    <xf numFmtId="0" fontId="9" fillId="0" borderId="0" xfId="0" applyFont="1" applyBorder="1" applyAlignment="1">
      <alignment horizontal="left" vertical="center" wrapText="1"/>
    </xf>
    <xf numFmtId="0" fontId="9" fillId="2" borderId="1" xfId="0" applyFont="1" applyFill="1" applyBorder="1" applyAlignment="1">
      <alignment horizontal="center" vertical="center" wrapText="1"/>
    </xf>
    <xf numFmtId="0" fontId="0" fillId="3" borderId="1" xfId="0" applyFont="1" applyFill="1" applyBorder="1" applyAlignment="1">
      <alignment horizontal="left" vertical="center" wrapText="1"/>
    </xf>
    <xf numFmtId="0" fontId="10" fillId="3" borderId="1" xfId="0" applyFont="1" applyFill="1" applyBorder="1" applyAlignment="1">
      <alignment horizontal="left" vertical="center" wrapText="1"/>
    </xf>
    <xf numFmtId="0" fontId="10" fillId="4" borderId="1" xfId="0" applyFont="1" applyFill="1" applyBorder="1" applyAlignment="1">
      <alignment horizontal="left" vertical="center" wrapText="1"/>
    </xf>
    <xf numFmtId="0" fontId="0" fillId="3" borderId="1" xfId="0" applyFont="1" applyFill="1" applyBorder="1" applyAlignment="1">
      <alignment vertic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9" xfId="0" applyFont="1" applyBorder="1" applyAlignment="1">
      <alignment horizontal="center" wrapText="1"/>
    </xf>
    <xf numFmtId="0" fontId="4" fillId="0" borderId="25" xfId="0" applyFont="1" applyBorder="1" applyAlignment="1">
      <alignment horizontal="center" wrapText="1"/>
    </xf>
    <xf numFmtId="0" fontId="4" fillId="0" borderId="0" xfId="0" applyFont="1" applyBorder="1" applyAlignment="1">
      <alignment horizontal="center" wrapText="1"/>
    </xf>
    <xf numFmtId="0" fontId="4" fillId="0" borderId="26" xfId="0" applyFont="1" applyBorder="1" applyAlignment="1">
      <alignment horizontal="center" wrapText="1"/>
    </xf>
    <xf numFmtId="0" fontId="7" fillId="0" borderId="25" xfId="0" applyFont="1" applyBorder="1" applyAlignment="1">
      <alignment horizontal="left" vertical="top" wrapText="1"/>
    </xf>
    <xf numFmtId="0" fontId="7" fillId="0" borderId="0" xfId="0" applyFont="1" applyBorder="1" applyAlignment="1">
      <alignment horizontal="left" vertical="top" wrapText="1"/>
    </xf>
    <xf numFmtId="0" fontId="7" fillId="0" borderId="26" xfId="0" applyFont="1" applyBorder="1" applyAlignment="1">
      <alignment horizontal="left" vertical="top" wrapText="1"/>
    </xf>
    <xf numFmtId="0" fontId="7" fillId="0" borderId="10" xfId="0" applyFont="1" applyBorder="1" applyAlignment="1">
      <alignment horizontal="left" vertical="top" wrapText="1"/>
    </xf>
    <xf numFmtId="0" fontId="7" fillId="0" borderId="11" xfId="0" applyFont="1" applyBorder="1" applyAlignment="1">
      <alignment horizontal="left" vertical="top" wrapText="1"/>
    </xf>
    <xf numFmtId="0" fontId="7" fillId="0" borderId="12" xfId="0" applyFont="1" applyBorder="1" applyAlignment="1">
      <alignment horizontal="left" vertical="top" wrapText="1"/>
    </xf>
    <xf numFmtId="0" fontId="4" fillId="0" borderId="6" xfId="0" applyFont="1" applyBorder="1" applyAlignment="1">
      <alignment horizontal="center" vertical="center"/>
    </xf>
    <xf numFmtId="0" fontId="4" fillId="0" borderId="25" xfId="0" applyFont="1" applyBorder="1" applyAlignment="1">
      <alignment horizontal="center" vertical="center"/>
    </xf>
    <xf numFmtId="0" fontId="4" fillId="0" borderId="0"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8" xfId="0" applyFont="1" applyBorder="1" applyAlignment="1">
      <alignment horizontal="left" vertical="center" wrapText="1"/>
    </xf>
    <xf numFmtId="0" fontId="4" fillId="0" borderId="0" xfId="0" applyFont="1" applyBorder="1" applyAlignment="1">
      <alignment horizontal="left" vertical="center" wrapText="1"/>
    </xf>
    <xf numFmtId="0" fontId="4" fillId="0" borderId="0" xfId="0" applyFont="1" applyBorder="1" applyAlignment="1">
      <alignment horizontal="left" vertical="center"/>
    </xf>
    <xf numFmtId="0" fontId="4" fillId="0" borderId="10" xfId="0" applyFont="1" applyBorder="1" applyAlignment="1">
      <alignment horizontal="left" vertical="center" wrapText="1"/>
    </xf>
    <xf numFmtId="0" fontId="4" fillId="0" borderId="11" xfId="0" applyFont="1" applyBorder="1" applyAlignment="1">
      <alignment horizontal="left" vertical="center" wrapText="1"/>
    </xf>
    <xf numFmtId="0" fontId="4" fillId="0" borderId="12" xfId="0" applyFont="1" applyBorder="1" applyAlignment="1">
      <alignment horizontal="left" vertical="center" wrapText="1"/>
    </xf>
    <xf numFmtId="0" fontId="4" fillId="0" borderId="6" xfId="0" applyFont="1" applyBorder="1" applyAlignment="1">
      <alignment horizontal="left" vertical="center"/>
    </xf>
    <xf numFmtId="0" fontId="4" fillId="0" borderId="31" xfId="0" applyFont="1" applyBorder="1" applyAlignment="1">
      <alignment horizontal="center" vertical="center"/>
    </xf>
    <xf numFmtId="0" fontId="4" fillId="0" borderId="40" xfId="0" applyFont="1" applyBorder="1" applyAlignment="1">
      <alignment horizontal="center" vertical="center"/>
    </xf>
    <xf numFmtId="0" fontId="2" fillId="0" borderId="0" xfId="0" applyFont="1" applyBorder="1" applyAlignment="1">
      <alignment horizontal="center" vertical="center"/>
    </xf>
    <xf numFmtId="0" fontId="5" fillId="0" borderId="0"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26" xfId="0" applyFont="1" applyBorder="1" applyAlignment="1">
      <alignment horizontal="center" vertical="center"/>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6" xfId="0" applyFont="1" applyBorder="1" applyAlignment="1">
      <alignment horizontal="left" vertical="center" wrapText="1"/>
    </xf>
    <xf numFmtId="0" fontId="4" fillId="0" borderId="12" xfId="0" applyFont="1" applyBorder="1" applyAlignment="1">
      <alignment horizontal="center" vertical="center"/>
    </xf>
    <xf numFmtId="0" fontId="2" fillId="0" borderId="11" xfId="0" applyFont="1" applyBorder="1" applyAlignment="1">
      <alignment horizontal="left" vertical="center"/>
    </xf>
    <xf numFmtId="0" fontId="3" fillId="0" borderId="6" xfId="0" applyFont="1" applyBorder="1" applyAlignment="1">
      <alignment horizontal="center" vertical="center"/>
    </xf>
    <xf numFmtId="0" fontId="4" fillId="0" borderId="6"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0"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2"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distributed" vertical="center"/>
    </xf>
    <xf numFmtId="0" fontId="4" fillId="0" borderId="21" xfId="0" applyFont="1" applyBorder="1" applyAlignment="1">
      <alignment horizontal="distributed" vertical="center"/>
    </xf>
    <xf numFmtId="0" fontId="4" fillId="0" borderId="6" xfId="0" applyFont="1" applyBorder="1" applyAlignment="1">
      <alignment horizontal="center" vertical="center" textRotation="255" wrapText="1"/>
    </xf>
    <xf numFmtId="0" fontId="7" fillId="0" borderId="6" xfId="0" applyFont="1" applyBorder="1" applyAlignment="1">
      <alignment horizontal="center" vertical="center" wrapText="1"/>
    </xf>
    <xf numFmtId="0" fontId="4" fillId="0" borderId="9" xfId="0" applyFont="1" applyBorder="1" applyAlignment="1">
      <alignment horizontal="center" vertical="top" textRotation="255" shrinkToFit="1"/>
    </xf>
    <xf numFmtId="0" fontId="4" fillId="0" borderId="26" xfId="0" applyFont="1" applyBorder="1" applyAlignment="1">
      <alignment horizontal="center" vertical="top" textRotation="255" shrinkToFit="1"/>
    </xf>
    <xf numFmtId="0" fontId="4" fillId="0" borderId="7" xfId="0" applyFont="1" applyBorder="1" applyAlignment="1">
      <alignment horizontal="left" vertical="center" wrapText="1"/>
    </xf>
    <xf numFmtId="0" fontId="4" fillId="0" borderId="9" xfId="0" applyFont="1" applyBorder="1" applyAlignment="1">
      <alignment horizontal="left" vertical="center" wrapText="1"/>
    </xf>
    <xf numFmtId="0" fontId="4" fillId="0" borderId="25" xfId="0" applyFont="1" applyBorder="1" applyAlignment="1">
      <alignment horizontal="left" vertical="center" wrapText="1"/>
    </xf>
    <xf numFmtId="0" fontId="4" fillId="0" borderId="26" xfId="0" applyFont="1" applyBorder="1" applyAlignment="1">
      <alignment horizontal="left" vertical="center" wrapText="1"/>
    </xf>
    <xf numFmtId="0" fontId="4" fillId="0" borderId="21" xfId="0" applyFont="1" applyBorder="1" applyAlignment="1">
      <alignment horizontal="center" vertical="center" wrapText="1"/>
    </xf>
    <xf numFmtId="0" fontId="2" fillId="0" borderId="22" xfId="0" applyFont="1" applyBorder="1" applyAlignment="1">
      <alignment horizontal="center" vertical="center"/>
    </xf>
    <xf numFmtId="0" fontId="2" fillId="0" borderId="30" xfId="0" applyFont="1" applyBorder="1" applyAlignment="1">
      <alignment horizontal="center" vertical="center"/>
    </xf>
    <xf numFmtId="0" fontId="2" fillId="0" borderId="21" xfId="0" applyFont="1" applyBorder="1" applyAlignment="1">
      <alignment horizontal="center" vertical="center"/>
    </xf>
    <xf numFmtId="0" fontId="2" fillId="0" borderId="7" xfId="0" applyFont="1" applyBorder="1" applyAlignment="1">
      <alignment horizontal="center" vertical="center"/>
    </xf>
    <xf numFmtId="0" fontId="2" fillId="0" borderId="25" xfId="0" applyFont="1" applyBorder="1" applyAlignment="1">
      <alignment horizontal="center" vertical="center"/>
    </xf>
    <xf numFmtId="0" fontId="2" fillId="0" borderId="10" xfId="0" applyFont="1" applyBorder="1" applyAlignment="1">
      <alignment horizontal="center" vertical="center"/>
    </xf>
    <xf numFmtId="0" fontId="4" fillId="0" borderId="8" xfId="0" applyFont="1" applyBorder="1" applyAlignment="1">
      <alignment horizontal="right" vertical="center"/>
    </xf>
    <xf numFmtId="0" fontId="4" fillId="0" borderId="9" xfId="0" applyFont="1" applyBorder="1" applyAlignment="1">
      <alignment horizontal="right" vertical="center"/>
    </xf>
    <xf numFmtId="0" fontId="7" fillId="0" borderId="6" xfId="0" applyFont="1" applyBorder="1" applyAlignment="1">
      <alignment horizontal="left" vertical="center" wrapText="1"/>
    </xf>
    <xf numFmtId="0" fontId="2" fillId="0" borderId="26"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5" fillId="0" borderId="0" xfId="0" applyFont="1" applyBorder="1" applyAlignment="1">
      <alignment horizontal="distributed" vertical="center" justifyLastLine="1"/>
    </xf>
    <xf numFmtId="0" fontId="4" fillId="0" borderId="19" xfId="0" applyFont="1" applyBorder="1" applyAlignment="1">
      <alignment horizontal="center" vertical="center"/>
    </xf>
    <xf numFmtId="0" fontId="4" fillId="0" borderId="27" xfId="0" applyFont="1" applyBorder="1" applyAlignment="1">
      <alignment horizontal="center" vertical="center"/>
    </xf>
    <xf numFmtId="0" fontId="4" fillId="0" borderId="22" xfId="0" applyFont="1" applyBorder="1" applyAlignment="1">
      <alignment horizontal="center" vertical="center" wrapText="1"/>
    </xf>
    <xf numFmtId="0" fontId="6" fillId="0" borderId="0" xfId="0" applyFont="1" applyBorder="1" applyAlignment="1">
      <alignment horizontal="center" vertical="center"/>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29" xfId="0" applyFont="1" applyBorder="1" applyAlignment="1">
      <alignment horizontal="center" vertical="center" wrapText="1"/>
    </xf>
    <xf numFmtId="0" fontId="0" fillId="3" borderId="1" xfId="0" applyFont="1" applyFill="1" applyBorder="1" applyAlignment="1">
      <alignment horizontal="left" vertical="center" wrapText="1"/>
    </xf>
    <xf numFmtId="0" fontId="10" fillId="2" borderId="1"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4" xfId="0" applyFont="1" applyFill="1" applyBorder="1" applyAlignment="1">
      <alignment horizontal="center" vertical="center" wrapText="1"/>
    </xf>
    <xf numFmtId="0" fontId="0" fillId="3" borderId="3"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10" fillId="4" borderId="2" xfId="0" applyFont="1" applyFill="1" applyBorder="1" applyAlignment="1">
      <alignment horizontal="center" vertical="center" wrapText="1"/>
    </xf>
    <xf numFmtId="0" fontId="10" fillId="4" borderId="3" xfId="0" applyFont="1" applyFill="1" applyBorder="1" applyAlignment="1">
      <alignment horizontal="center" vertical="center" wrapText="1"/>
    </xf>
    <xf numFmtId="14" fontId="9" fillId="0" borderId="1" xfId="0" applyNumberFormat="1" applyFont="1" applyBorder="1" applyAlignment="1" applyProtection="1">
      <alignment horizontal="left" vertical="center" wrapText="1"/>
      <protection locked="0"/>
    </xf>
    <xf numFmtId="176" fontId="9" fillId="0" borderId="1" xfId="0" applyNumberFormat="1" applyFont="1" applyBorder="1" applyAlignment="1" applyProtection="1">
      <alignment horizontal="left" vertical="center" wrapText="1"/>
      <protection locked="0"/>
    </xf>
    <xf numFmtId="0" fontId="9" fillId="0" borderId="1" xfId="0" applyFont="1" applyBorder="1" applyAlignment="1" applyProtection="1">
      <alignment horizontal="left" vertical="center" wrapText="1"/>
      <protection locked="0"/>
    </xf>
    <xf numFmtId="0" fontId="9" fillId="0" borderId="1" xfId="0" applyFont="1" applyBorder="1" applyAlignment="1" applyProtection="1">
      <alignment horizontal="right" vertical="center" wrapText="1"/>
      <protection locked="0"/>
    </xf>
  </cellXfs>
  <cellStyles count="1">
    <cellStyle name="標準" xfId="0" builtinId="0"/>
  </cellStyles>
  <dxfs count="1">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39809</xdr:colOff>
      <xdr:row>2</xdr:row>
      <xdr:rowOff>36634</xdr:rowOff>
    </xdr:from>
    <xdr:to>
      <xdr:col>2</xdr:col>
      <xdr:colOff>156848</xdr:colOff>
      <xdr:row>3</xdr:row>
      <xdr:rowOff>153672</xdr:rowOff>
    </xdr:to>
    <xdr:sp macro="" textlink="">
      <xdr:nvSpPr>
        <xdr:cNvPr id="2" name="円/楕円 1"/>
        <xdr:cNvSpPr>
          <a:spLocks noChangeAspect="1"/>
        </xdr:cNvSpPr>
      </xdr:nvSpPr>
      <xdr:spPr>
        <a:xfrm>
          <a:off x="211259" y="379534"/>
          <a:ext cx="288489" cy="288488"/>
        </a:xfrm>
        <a:prstGeom prst="ellipse">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1</xdr:col>
      <xdr:colOff>0</xdr:colOff>
      <xdr:row>75</xdr:row>
      <xdr:rowOff>0</xdr:rowOff>
    </xdr:from>
    <xdr:to>
      <xdr:col>27</xdr:col>
      <xdr:colOff>157545</xdr:colOff>
      <xdr:row>86</xdr:row>
      <xdr:rowOff>123825</xdr:rowOff>
    </xdr:to>
    <xdr:pic>
      <xdr:nvPicPr>
        <xdr:cNvPr id="5" name="図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0731" y="12804835"/>
          <a:ext cx="4596555" cy="200186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88"/>
  <sheetViews>
    <sheetView showGridLines="0" view="pageLayout" zoomScale="106" zoomScaleNormal="100" zoomScalePageLayoutView="106" workbookViewId="0">
      <selection activeCell="AX25" sqref="AX25:BE26"/>
    </sheetView>
  </sheetViews>
  <sheetFormatPr defaultColWidth="2.5" defaultRowHeight="14.1" customHeight="1" x14ac:dyDescent="0.15"/>
  <cols>
    <col min="1" max="16384" width="2.5" style="1"/>
  </cols>
  <sheetData>
    <row r="1" spans="1:58" ht="14.1" customHeight="1" x14ac:dyDescent="0.15">
      <c r="A1" s="13"/>
      <c r="B1" s="14"/>
      <c r="C1" s="14"/>
      <c r="D1" s="14"/>
      <c r="E1" s="14"/>
      <c r="F1" s="14"/>
      <c r="G1" s="14"/>
      <c r="H1" s="14"/>
      <c r="I1" s="14"/>
      <c r="J1" s="14"/>
      <c r="K1" s="14"/>
      <c r="L1" s="14"/>
      <c r="M1" s="14"/>
      <c r="N1" s="14"/>
      <c r="O1" s="14"/>
      <c r="P1" s="14"/>
      <c r="Q1" s="14"/>
      <c r="R1" s="14"/>
      <c r="S1" s="14"/>
      <c r="T1" s="14"/>
      <c r="U1" s="14"/>
      <c r="V1" s="14"/>
      <c r="W1" s="14"/>
      <c r="X1" s="14"/>
      <c r="Y1" s="14"/>
      <c r="Z1" s="14"/>
      <c r="AA1" s="14"/>
      <c r="AB1" s="15"/>
      <c r="AC1" s="2"/>
      <c r="AE1" s="13"/>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5"/>
    </row>
    <row r="2" spans="1:58" ht="14.1" customHeight="1" x14ac:dyDescent="0.15">
      <c r="A2" s="16"/>
      <c r="AB2" s="17"/>
      <c r="AC2" s="2"/>
      <c r="AE2" s="16"/>
      <c r="AF2" s="1" t="s">
        <v>21</v>
      </c>
      <c r="BF2" s="17"/>
    </row>
    <row r="3" spans="1:58" ht="14.1" customHeight="1" x14ac:dyDescent="0.15">
      <c r="A3" s="39"/>
      <c r="B3" s="82">
        <v>2</v>
      </c>
      <c r="C3" s="82"/>
      <c r="D3" s="134" t="s">
        <v>7</v>
      </c>
      <c r="E3" s="134"/>
      <c r="F3" s="134"/>
      <c r="G3" s="134"/>
      <c r="H3" s="134"/>
      <c r="I3" s="134"/>
      <c r="J3" s="134"/>
      <c r="K3" s="134"/>
      <c r="L3" s="134"/>
      <c r="M3" s="134"/>
      <c r="N3" s="134"/>
      <c r="O3" s="134"/>
      <c r="P3" s="134"/>
      <c r="AB3" s="17"/>
      <c r="AC3" s="2"/>
      <c r="AE3" s="16"/>
      <c r="AQ3" s="87" t="s">
        <v>62</v>
      </c>
      <c r="AR3" s="88"/>
      <c r="AS3" s="88"/>
      <c r="AT3" s="88"/>
      <c r="AU3" s="88"/>
      <c r="AV3" s="89"/>
      <c r="AW3" s="83">
        <f>入力シート!$C15</f>
        <v>0</v>
      </c>
      <c r="AX3" s="84"/>
      <c r="AY3" s="84"/>
      <c r="AZ3" s="84"/>
      <c r="BA3" s="84"/>
      <c r="BB3" s="84"/>
      <c r="BC3" s="84"/>
      <c r="BD3" s="84"/>
      <c r="BE3" s="85"/>
      <c r="BF3" s="17"/>
    </row>
    <row r="4" spans="1:58" ht="14.1" customHeight="1" x14ac:dyDescent="0.15">
      <c r="A4" s="16"/>
      <c r="B4" s="82"/>
      <c r="C4" s="82"/>
      <c r="D4" s="134"/>
      <c r="E4" s="134"/>
      <c r="F4" s="134"/>
      <c r="G4" s="134"/>
      <c r="H4" s="134"/>
      <c r="I4" s="134"/>
      <c r="J4" s="134"/>
      <c r="K4" s="134"/>
      <c r="L4" s="134"/>
      <c r="M4" s="134"/>
      <c r="N4" s="134"/>
      <c r="O4" s="134"/>
      <c r="P4" s="134"/>
      <c r="AB4" s="17"/>
      <c r="AC4" s="2"/>
      <c r="AE4" s="16"/>
      <c r="AQ4" s="90"/>
      <c r="AR4" s="91"/>
      <c r="AS4" s="91"/>
      <c r="AT4" s="91"/>
      <c r="AU4" s="91"/>
      <c r="AV4" s="92"/>
      <c r="AW4" s="70"/>
      <c r="AX4" s="71"/>
      <c r="AY4" s="71"/>
      <c r="AZ4" s="71"/>
      <c r="BA4" s="71"/>
      <c r="BB4" s="71"/>
      <c r="BC4" s="71"/>
      <c r="BD4" s="71"/>
      <c r="BE4" s="100"/>
      <c r="BF4" s="17"/>
    </row>
    <row r="5" spans="1:58" ht="14.1" customHeight="1" x14ac:dyDescent="0.15">
      <c r="A5" s="16"/>
      <c r="B5" s="1" t="s">
        <v>17</v>
      </c>
      <c r="S5" s="135" t="s">
        <v>3</v>
      </c>
      <c r="T5" s="135"/>
      <c r="U5" s="135"/>
      <c r="V5" s="135"/>
      <c r="W5" s="135">
        <v>252093</v>
      </c>
      <c r="X5" s="135"/>
      <c r="Y5" s="135"/>
      <c r="Z5" s="135"/>
      <c r="AA5" s="135"/>
      <c r="AB5" s="17"/>
      <c r="AC5" s="2"/>
      <c r="AE5" s="16"/>
      <c r="BF5" s="17"/>
    </row>
    <row r="6" spans="1:58" ht="14.1" customHeight="1" x14ac:dyDescent="0.15">
      <c r="A6" s="16"/>
      <c r="Q6" s="8"/>
      <c r="R6" s="9" t="str">
        <f>IF(入力シート!$C2=0,"令和　　　年　　月　　日",IF(入力シート!C2&gt;=43586,"令和"&amp;IF(YEAR(入力シート!C2)-2018=1,"元",YEAR(入力シート!C2)-2018)&amp;TEXT(入力シート!C2,"年M月D日"),TEXT(入力シート!$C2,"ggge年M月D日")))&amp;"提出（追加・訂正）"</f>
        <v>令和　　　年　　月　　日提出（追加・訂正）</v>
      </c>
      <c r="S6" s="136"/>
      <c r="T6" s="136"/>
      <c r="U6" s="136"/>
      <c r="V6" s="136"/>
      <c r="W6" s="136"/>
      <c r="X6" s="136"/>
      <c r="Y6" s="136"/>
      <c r="Z6" s="136"/>
      <c r="AA6" s="136"/>
      <c r="AB6" s="17"/>
      <c r="AC6" s="2"/>
      <c r="AE6" s="16"/>
      <c r="AF6" s="81" t="s">
        <v>22</v>
      </c>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17"/>
    </row>
    <row r="7" spans="1:58" ht="14.1" customHeight="1" x14ac:dyDescent="0.15">
      <c r="A7" s="16"/>
      <c r="B7" s="132" t="s">
        <v>10</v>
      </c>
      <c r="C7" s="132"/>
      <c r="D7" s="132"/>
      <c r="E7" s="132"/>
      <c r="F7" s="132"/>
      <c r="G7" s="139" t="str">
        <f>IF(LEN(入力シート!$C3)=13,LEFT(RIGHT(入力シート!$C3,13),1),"")</f>
        <v/>
      </c>
      <c r="H7" s="141" t="str">
        <f>LEFT(RIGHT(入力シート!$C3,12),1)</f>
        <v/>
      </c>
      <c r="I7" s="132" t="str">
        <f>LEFT(RIGHT(入力シート!$C3,11),1)</f>
        <v/>
      </c>
      <c r="J7" s="132" t="str">
        <f>LEFT(RIGHT(入力シート!$C3,10),1)</f>
        <v/>
      </c>
      <c r="K7" s="139" t="str">
        <f>LEFT(RIGHT(入力シート!$C3,9),1)</f>
        <v/>
      </c>
      <c r="L7" s="132" t="str">
        <f>LEFT(RIGHT(入力シート!$C3,8),1)</f>
        <v/>
      </c>
      <c r="M7" s="132" t="str">
        <f>LEFT(RIGHT(入力シート!$C3,7),1)</f>
        <v/>
      </c>
      <c r="N7" s="132" t="str">
        <f>LEFT(RIGHT(入力シート!$C3,6),1)</f>
        <v/>
      </c>
      <c r="O7" s="139" t="str">
        <f>LEFT(RIGHT(入力シート!$C3,5),1)</f>
        <v/>
      </c>
      <c r="P7" s="132" t="str">
        <f>LEFT(RIGHT(入力シート!$C3,4),1)</f>
        <v/>
      </c>
      <c r="Q7" s="132" t="str">
        <f>LEFT(RIGHT(入力シート!$C3,3),1)</f>
        <v/>
      </c>
      <c r="R7" s="132" t="str">
        <f>LEFT(RIGHT(入力シート!$C3,2),1)</f>
        <v/>
      </c>
      <c r="S7" s="132" t="str">
        <f>LEFT(RIGHT(入力シート!$C3,1),1)</f>
        <v/>
      </c>
      <c r="T7" s="137" t="s">
        <v>87</v>
      </c>
      <c r="U7" s="137"/>
      <c r="V7" s="137"/>
      <c r="W7" s="137"/>
      <c r="X7" s="137"/>
      <c r="Y7" s="137"/>
      <c r="Z7" s="137"/>
      <c r="AA7" s="137"/>
      <c r="AB7" s="17"/>
      <c r="AC7" s="2"/>
      <c r="AE7" s="16"/>
      <c r="AF7" s="138" t="s">
        <v>23</v>
      </c>
      <c r="AG7" s="138"/>
      <c r="AH7" s="138"/>
      <c r="AI7" s="138"/>
      <c r="AJ7" s="138"/>
      <c r="AK7" s="138"/>
      <c r="AL7" s="138"/>
      <c r="AM7" s="138"/>
      <c r="AN7" s="138"/>
      <c r="AO7" s="138"/>
      <c r="AP7" s="138"/>
      <c r="AQ7" s="138"/>
      <c r="AR7" s="138"/>
      <c r="AS7" s="138"/>
      <c r="AT7" s="138"/>
      <c r="AU7" s="138"/>
      <c r="AV7" s="138"/>
      <c r="AW7" s="138"/>
      <c r="AX7" s="138"/>
      <c r="AY7" s="138"/>
      <c r="AZ7" s="138"/>
      <c r="BA7" s="138"/>
      <c r="BB7" s="138"/>
      <c r="BC7" s="138"/>
      <c r="BD7" s="138"/>
      <c r="BE7" s="138"/>
      <c r="BF7" s="17"/>
    </row>
    <row r="8" spans="1:58" ht="14.1" customHeight="1" x14ac:dyDescent="0.15">
      <c r="A8" s="16"/>
      <c r="B8" s="133"/>
      <c r="C8" s="133"/>
      <c r="D8" s="133"/>
      <c r="E8" s="133"/>
      <c r="F8" s="133"/>
      <c r="G8" s="140"/>
      <c r="H8" s="142"/>
      <c r="I8" s="133"/>
      <c r="J8" s="133"/>
      <c r="K8" s="140"/>
      <c r="L8" s="133"/>
      <c r="M8" s="133"/>
      <c r="N8" s="133"/>
      <c r="O8" s="140"/>
      <c r="P8" s="133"/>
      <c r="Q8" s="133"/>
      <c r="R8" s="133"/>
      <c r="S8" s="133"/>
      <c r="T8" s="119"/>
      <c r="U8" s="119"/>
      <c r="V8" s="119"/>
      <c r="W8" s="119"/>
      <c r="X8" s="119"/>
      <c r="Y8" s="119"/>
      <c r="Z8" s="119"/>
      <c r="AA8" s="119"/>
      <c r="AB8" s="17"/>
      <c r="AC8" s="2"/>
      <c r="AE8" s="37"/>
      <c r="AF8" s="138"/>
      <c r="AG8" s="138"/>
      <c r="AH8" s="138"/>
      <c r="AI8" s="138"/>
      <c r="AJ8" s="138"/>
      <c r="AK8" s="138"/>
      <c r="AL8" s="138"/>
      <c r="AM8" s="138"/>
      <c r="AN8" s="138"/>
      <c r="AO8" s="138"/>
      <c r="AP8" s="138"/>
      <c r="AQ8" s="138"/>
      <c r="AR8" s="138"/>
      <c r="AS8" s="138"/>
      <c r="AT8" s="138"/>
      <c r="AU8" s="138"/>
      <c r="AV8" s="138"/>
      <c r="AW8" s="138"/>
      <c r="AX8" s="138"/>
      <c r="AY8" s="138"/>
      <c r="AZ8" s="138"/>
      <c r="BA8" s="138"/>
      <c r="BB8" s="138"/>
      <c r="BC8" s="138"/>
      <c r="BD8" s="138"/>
      <c r="BE8" s="138"/>
      <c r="BF8" s="17"/>
    </row>
    <row r="9" spans="1:58" ht="14.1" customHeight="1" x14ac:dyDescent="0.15">
      <c r="A9" s="16"/>
      <c r="B9" s="103" t="s">
        <v>11</v>
      </c>
      <c r="C9" s="103"/>
      <c r="D9" s="103"/>
      <c r="E9" s="103"/>
      <c r="F9" s="103"/>
      <c r="G9" s="99" t="str">
        <f>"〒"&amp;入力シート!$C5</f>
        <v>〒</v>
      </c>
      <c r="H9" s="99"/>
      <c r="I9" s="99"/>
      <c r="J9" s="99"/>
      <c r="K9" s="99"/>
      <c r="L9" s="99"/>
      <c r="M9" s="99"/>
      <c r="N9" s="99"/>
      <c r="O9" s="99"/>
      <c r="P9" s="99"/>
      <c r="Q9" s="132" t="s">
        <v>1</v>
      </c>
      <c r="R9" s="132"/>
      <c r="S9" s="132"/>
      <c r="T9" s="107">
        <f>入力シート!$C14</f>
        <v>0</v>
      </c>
      <c r="U9" s="107"/>
      <c r="V9" s="107"/>
      <c r="W9" s="107"/>
      <c r="X9" s="107"/>
      <c r="Y9" s="107"/>
      <c r="Z9" s="107"/>
      <c r="AA9" s="107"/>
      <c r="AB9" s="17"/>
      <c r="AC9" s="2"/>
      <c r="AE9" s="16"/>
      <c r="AF9" s="105" t="s">
        <v>95</v>
      </c>
      <c r="AG9" s="105"/>
      <c r="AH9" s="105"/>
      <c r="AI9" s="105"/>
      <c r="AJ9" s="105"/>
      <c r="AK9" s="105"/>
      <c r="AL9" s="105"/>
      <c r="AM9" s="105"/>
      <c r="AN9" s="105"/>
      <c r="AO9" s="105"/>
      <c r="AP9" s="105"/>
      <c r="AQ9" s="105"/>
      <c r="AR9" s="105"/>
      <c r="AS9" s="105"/>
      <c r="AT9" s="105"/>
      <c r="AU9" s="105"/>
      <c r="AV9" s="105"/>
      <c r="AW9" s="105"/>
      <c r="AX9" s="105"/>
      <c r="AY9" s="105"/>
      <c r="AZ9" s="105"/>
      <c r="BA9" s="105"/>
      <c r="BB9" s="105"/>
      <c r="BC9" s="105"/>
      <c r="BD9" s="105"/>
      <c r="BE9" s="105"/>
      <c r="BF9" s="17"/>
    </row>
    <row r="10" spans="1:58" ht="14.1" customHeight="1" x14ac:dyDescent="0.15">
      <c r="A10" s="16"/>
      <c r="B10" s="103"/>
      <c r="C10" s="103"/>
      <c r="D10" s="103"/>
      <c r="E10" s="103"/>
      <c r="F10" s="103"/>
      <c r="G10" s="99">
        <f>入力シート!$C4</f>
        <v>0</v>
      </c>
      <c r="H10" s="99"/>
      <c r="I10" s="99"/>
      <c r="J10" s="99"/>
      <c r="K10" s="99"/>
      <c r="L10" s="99"/>
      <c r="M10" s="99"/>
      <c r="N10" s="99"/>
      <c r="O10" s="99"/>
      <c r="P10" s="99"/>
      <c r="Q10" s="133"/>
      <c r="R10" s="133"/>
      <c r="S10" s="133"/>
      <c r="T10" s="108"/>
      <c r="U10" s="108"/>
      <c r="V10" s="108"/>
      <c r="W10" s="108"/>
      <c r="X10" s="108"/>
      <c r="Y10" s="108"/>
      <c r="Z10" s="108"/>
      <c r="AA10" s="108"/>
      <c r="AB10" s="17"/>
      <c r="AC10" s="2"/>
      <c r="AE10" s="16"/>
      <c r="AF10" s="105"/>
      <c r="AG10" s="105"/>
      <c r="AH10" s="105"/>
      <c r="AI10" s="105"/>
      <c r="AJ10" s="105"/>
      <c r="AK10" s="105"/>
      <c r="AL10" s="105"/>
      <c r="AM10" s="105"/>
      <c r="AN10" s="105"/>
      <c r="AO10" s="105"/>
      <c r="AP10" s="105"/>
      <c r="AQ10" s="105"/>
      <c r="AR10" s="105"/>
      <c r="AS10" s="105"/>
      <c r="AT10" s="105"/>
      <c r="AU10" s="105"/>
      <c r="AV10" s="105"/>
      <c r="AW10" s="105"/>
      <c r="AX10" s="105"/>
      <c r="AY10" s="105"/>
      <c r="AZ10" s="105"/>
      <c r="BA10" s="105"/>
      <c r="BB10" s="105"/>
      <c r="BC10" s="105"/>
      <c r="BD10" s="105"/>
      <c r="BE10" s="105"/>
      <c r="BF10" s="17"/>
    </row>
    <row r="11" spans="1:58" ht="14.1" customHeight="1" x14ac:dyDescent="0.15">
      <c r="A11" s="16"/>
      <c r="B11" s="103"/>
      <c r="C11" s="103"/>
      <c r="D11" s="103"/>
      <c r="E11" s="103"/>
      <c r="F11" s="103"/>
      <c r="G11" s="99"/>
      <c r="H11" s="99"/>
      <c r="I11" s="99"/>
      <c r="J11" s="99"/>
      <c r="K11" s="99"/>
      <c r="L11" s="99"/>
      <c r="M11" s="99"/>
      <c r="N11" s="99"/>
      <c r="O11" s="99"/>
      <c r="P11" s="99"/>
      <c r="Q11" s="119" t="s">
        <v>8</v>
      </c>
      <c r="R11" s="119"/>
      <c r="S11" s="119"/>
      <c r="T11" s="119"/>
      <c r="U11" s="119"/>
      <c r="V11" s="119"/>
      <c r="W11" s="119"/>
      <c r="X11" s="119"/>
      <c r="Y11" s="87">
        <f>入力シート!$C18</f>
        <v>0</v>
      </c>
      <c r="Z11" s="88"/>
      <c r="AA11" s="3"/>
      <c r="AB11" s="17"/>
      <c r="AC11" s="2"/>
      <c r="AE11" s="16"/>
      <c r="BF11" s="17"/>
    </row>
    <row r="12" spans="1:58" ht="14.1" customHeight="1" x14ac:dyDescent="0.15">
      <c r="A12" s="16"/>
      <c r="B12" s="103"/>
      <c r="C12" s="103"/>
      <c r="D12" s="103"/>
      <c r="E12" s="103"/>
      <c r="F12" s="103"/>
      <c r="G12" s="99"/>
      <c r="H12" s="99"/>
      <c r="I12" s="99"/>
      <c r="J12" s="99"/>
      <c r="K12" s="99"/>
      <c r="L12" s="99"/>
      <c r="M12" s="99"/>
      <c r="N12" s="99"/>
      <c r="O12" s="99"/>
      <c r="P12" s="99"/>
      <c r="Q12" s="103"/>
      <c r="R12" s="103"/>
      <c r="S12" s="103"/>
      <c r="T12" s="103"/>
      <c r="U12" s="103"/>
      <c r="V12" s="103"/>
      <c r="W12" s="103"/>
      <c r="X12" s="103"/>
      <c r="Y12" s="104"/>
      <c r="Z12" s="105"/>
      <c r="AA12" s="4"/>
      <c r="AB12" s="17"/>
      <c r="AC12" s="2"/>
      <c r="AE12" s="16"/>
      <c r="AN12" s="120" t="s">
        <v>24</v>
      </c>
      <c r="AO12" s="120"/>
      <c r="AP12" s="120"/>
      <c r="AQ12" s="120">
        <f>入力シート!$C19</f>
        <v>0</v>
      </c>
      <c r="AR12" s="120"/>
      <c r="AS12" s="120"/>
      <c r="AT12" s="120"/>
      <c r="AU12" s="123"/>
      <c r="AV12" s="126" t="s">
        <v>26</v>
      </c>
      <c r="AW12" s="127"/>
      <c r="BF12" s="17"/>
    </row>
    <row r="13" spans="1:58" ht="14.1" customHeight="1" x14ac:dyDescent="0.15">
      <c r="A13" s="16"/>
      <c r="B13" s="103" t="s">
        <v>0</v>
      </c>
      <c r="C13" s="103"/>
      <c r="D13" s="103"/>
      <c r="E13" s="103"/>
      <c r="F13" s="103"/>
      <c r="G13" s="128">
        <f>入力シート!$C7</f>
        <v>0</v>
      </c>
      <c r="H13" s="128"/>
      <c r="I13" s="128"/>
      <c r="J13" s="128"/>
      <c r="K13" s="128"/>
      <c r="L13" s="128"/>
      <c r="M13" s="128"/>
      <c r="N13" s="128"/>
      <c r="O13" s="128"/>
      <c r="P13" s="128"/>
      <c r="Q13" s="103"/>
      <c r="R13" s="103"/>
      <c r="S13" s="103"/>
      <c r="T13" s="103"/>
      <c r="U13" s="103"/>
      <c r="V13" s="103"/>
      <c r="W13" s="103"/>
      <c r="X13" s="103"/>
      <c r="Y13" s="104"/>
      <c r="Z13" s="105"/>
      <c r="AA13" s="4" t="s">
        <v>2</v>
      </c>
      <c r="AB13" s="17"/>
      <c r="AC13" s="2"/>
      <c r="AE13" s="16"/>
      <c r="AN13" s="121"/>
      <c r="AO13" s="121"/>
      <c r="AP13" s="121"/>
      <c r="AQ13" s="121"/>
      <c r="AR13" s="121"/>
      <c r="AS13" s="121"/>
      <c r="AT13" s="121"/>
      <c r="AU13" s="124"/>
      <c r="AV13" s="81" t="s">
        <v>25</v>
      </c>
      <c r="AW13" s="129"/>
      <c r="BF13" s="17"/>
    </row>
    <row r="14" spans="1:58" ht="14.1" customHeight="1" x14ac:dyDescent="0.15">
      <c r="A14" s="16"/>
      <c r="B14" s="103" t="s">
        <v>12</v>
      </c>
      <c r="C14" s="103"/>
      <c r="D14" s="103"/>
      <c r="E14" s="103"/>
      <c r="F14" s="103"/>
      <c r="G14" s="115">
        <f>入力シート!$C6</f>
        <v>0</v>
      </c>
      <c r="H14" s="72"/>
      <c r="I14" s="72"/>
      <c r="J14" s="72"/>
      <c r="K14" s="72"/>
      <c r="L14" s="72"/>
      <c r="M14" s="72"/>
      <c r="N14" s="72"/>
      <c r="O14" s="88" t="s">
        <v>86</v>
      </c>
      <c r="P14" s="89"/>
      <c r="Q14" s="111" t="s">
        <v>99</v>
      </c>
      <c r="R14" s="111"/>
      <c r="S14" s="111"/>
      <c r="T14" s="111"/>
      <c r="U14" s="103" t="s">
        <v>4</v>
      </c>
      <c r="V14" s="103"/>
      <c r="W14" s="103"/>
      <c r="X14" s="103"/>
      <c r="Y14" s="87">
        <f>入力シート!$C19</f>
        <v>0</v>
      </c>
      <c r="Z14" s="88"/>
      <c r="AA14" s="7" t="s">
        <v>15</v>
      </c>
      <c r="AB14" s="17"/>
      <c r="AC14" s="2"/>
      <c r="AE14" s="16"/>
      <c r="AN14" s="122"/>
      <c r="AO14" s="122"/>
      <c r="AP14" s="122"/>
      <c r="AQ14" s="122"/>
      <c r="AR14" s="122"/>
      <c r="AS14" s="122"/>
      <c r="AT14" s="122"/>
      <c r="AU14" s="125"/>
      <c r="AV14" s="130"/>
      <c r="AW14" s="131"/>
      <c r="BF14" s="17"/>
    </row>
    <row r="15" spans="1:58" ht="14.1" customHeight="1" x14ac:dyDescent="0.15">
      <c r="A15" s="16"/>
      <c r="B15" s="103"/>
      <c r="C15" s="103"/>
      <c r="D15" s="103"/>
      <c r="E15" s="103"/>
      <c r="F15" s="103"/>
      <c r="G15" s="117"/>
      <c r="H15" s="73"/>
      <c r="I15" s="73"/>
      <c r="J15" s="73"/>
      <c r="K15" s="73"/>
      <c r="L15" s="73"/>
      <c r="M15" s="73"/>
      <c r="N15" s="73"/>
      <c r="O15" s="105"/>
      <c r="P15" s="106"/>
      <c r="Q15" s="111"/>
      <c r="R15" s="111"/>
      <c r="S15" s="111"/>
      <c r="T15" s="111"/>
      <c r="U15" s="103"/>
      <c r="V15" s="103"/>
      <c r="W15" s="103"/>
      <c r="X15" s="103"/>
      <c r="Y15" s="104"/>
      <c r="Z15" s="105"/>
      <c r="AA15" s="4"/>
      <c r="AB15" s="17"/>
      <c r="AC15" s="2"/>
      <c r="AE15" s="16"/>
      <c r="BF15" s="17"/>
    </row>
    <row r="16" spans="1:58" ht="14.1" customHeight="1" x14ac:dyDescent="0.15">
      <c r="A16" s="16"/>
      <c r="B16" s="103"/>
      <c r="C16" s="103"/>
      <c r="D16" s="103"/>
      <c r="E16" s="103"/>
      <c r="F16" s="103"/>
      <c r="G16" s="75"/>
      <c r="H16" s="76"/>
      <c r="I16" s="76"/>
      <c r="J16" s="76"/>
      <c r="K16" s="76"/>
      <c r="L16" s="76"/>
      <c r="M16" s="76"/>
      <c r="N16" s="76"/>
      <c r="O16" s="91"/>
      <c r="P16" s="92"/>
      <c r="Q16" s="111"/>
      <c r="R16" s="111"/>
      <c r="S16" s="111"/>
      <c r="T16" s="111"/>
      <c r="U16" s="103"/>
      <c r="V16" s="103"/>
      <c r="W16" s="103"/>
      <c r="X16" s="103"/>
      <c r="Y16" s="90"/>
      <c r="Z16" s="91"/>
      <c r="AA16" s="5" t="s">
        <v>2</v>
      </c>
      <c r="AB16" s="17"/>
      <c r="AC16" s="2"/>
      <c r="AE16" s="16"/>
      <c r="AF16" s="73" t="s">
        <v>27</v>
      </c>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17"/>
    </row>
    <row r="17" spans="1:58" ht="14.1" customHeight="1" x14ac:dyDescent="0.15">
      <c r="A17" s="16"/>
      <c r="B17" s="112" t="s">
        <v>13</v>
      </c>
      <c r="C17" s="112"/>
      <c r="D17" s="112"/>
      <c r="E17" s="112"/>
      <c r="F17" s="112"/>
      <c r="G17" s="99">
        <f>入力シート!$C8</f>
        <v>0</v>
      </c>
      <c r="H17" s="99"/>
      <c r="I17" s="99"/>
      <c r="J17" s="99"/>
      <c r="K17" s="99"/>
      <c r="L17" s="99"/>
      <c r="M17" s="99"/>
      <c r="N17" s="99"/>
      <c r="O17" s="99"/>
      <c r="P17" s="99"/>
      <c r="Q17" s="111"/>
      <c r="R17" s="111"/>
      <c r="S17" s="111"/>
      <c r="T17" s="111"/>
      <c r="U17" s="103" t="s">
        <v>88</v>
      </c>
      <c r="V17" s="103"/>
      <c r="W17" s="103"/>
      <c r="X17" s="103"/>
      <c r="Y17" s="104">
        <f>SUM(入力シート!$C20:'入力シート'!$C24)</f>
        <v>0</v>
      </c>
      <c r="Z17" s="105"/>
      <c r="AA17" s="6" t="s">
        <v>16</v>
      </c>
      <c r="AB17" s="17"/>
      <c r="AC17" s="2"/>
      <c r="AE17" s="16"/>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17"/>
    </row>
    <row r="18" spans="1:58" ht="14.1" customHeight="1" thickBot="1" x14ac:dyDescent="0.2">
      <c r="A18" s="16"/>
      <c r="B18" s="112"/>
      <c r="C18" s="112"/>
      <c r="D18" s="112"/>
      <c r="E18" s="112"/>
      <c r="F18" s="112"/>
      <c r="G18" s="99"/>
      <c r="H18" s="99"/>
      <c r="I18" s="99"/>
      <c r="J18" s="99"/>
      <c r="K18" s="99"/>
      <c r="L18" s="99"/>
      <c r="M18" s="99"/>
      <c r="N18" s="99"/>
      <c r="O18" s="99"/>
      <c r="P18" s="99"/>
      <c r="Q18" s="111"/>
      <c r="R18" s="111"/>
      <c r="S18" s="111"/>
      <c r="T18" s="111"/>
      <c r="U18" s="103"/>
      <c r="V18" s="103"/>
      <c r="W18" s="103"/>
      <c r="X18" s="103"/>
      <c r="Y18" s="104"/>
      <c r="Z18" s="105"/>
      <c r="AA18" s="4"/>
      <c r="AB18" s="17"/>
      <c r="AC18" s="2"/>
      <c r="AE18" s="16"/>
      <c r="BF18" s="17"/>
    </row>
    <row r="19" spans="1:58" ht="14.1" customHeight="1" thickTop="1" x14ac:dyDescent="0.15">
      <c r="A19" s="16"/>
      <c r="B19" s="55" t="s">
        <v>97</v>
      </c>
      <c r="C19" s="56"/>
      <c r="D19" s="56"/>
      <c r="E19" s="56"/>
      <c r="F19" s="57"/>
      <c r="G19" s="73">
        <f>入力シート!$C9</f>
        <v>0</v>
      </c>
      <c r="H19" s="73"/>
      <c r="I19" s="73"/>
      <c r="J19" s="73"/>
      <c r="K19" s="73"/>
      <c r="L19" s="73"/>
      <c r="M19" s="73"/>
      <c r="N19" s="73"/>
      <c r="O19" s="73"/>
      <c r="P19" s="73"/>
      <c r="Q19" s="111"/>
      <c r="R19" s="111"/>
      <c r="S19" s="111"/>
      <c r="T19" s="111"/>
      <c r="U19" s="103"/>
      <c r="V19" s="103"/>
      <c r="W19" s="103"/>
      <c r="X19" s="103"/>
      <c r="Y19" s="104"/>
      <c r="Z19" s="105"/>
      <c r="AA19" s="4" t="s">
        <v>2</v>
      </c>
      <c r="AB19" s="17"/>
      <c r="AC19" s="2"/>
      <c r="AE19" s="16"/>
      <c r="AF19" s="21"/>
      <c r="AG19" s="22"/>
      <c r="AH19" s="22"/>
      <c r="AI19" s="22"/>
      <c r="AJ19" s="22"/>
      <c r="AK19" s="22"/>
      <c r="AL19" s="22"/>
      <c r="AM19" s="22"/>
      <c r="AN19" s="22"/>
      <c r="AO19" s="22"/>
      <c r="AP19" s="22"/>
      <c r="AQ19" s="22"/>
      <c r="AR19" s="22"/>
      <c r="AS19" s="22"/>
      <c r="AT19" s="22"/>
      <c r="AU19" s="22"/>
      <c r="AV19" s="22"/>
      <c r="AW19" s="22"/>
      <c r="AX19" s="22"/>
      <c r="AY19" s="22"/>
      <c r="AZ19" s="22"/>
      <c r="BA19" s="22"/>
      <c r="BB19" s="22"/>
      <c r="BC19" s="22"/>
      <c r="BD19" s="22"/>
      <c r="BE19" s="23"/>
      <c r="BF19" s="17"/>
    </row>
    <row r="20" spans="1:58" ht="14.1" customHeight="1" x14ac:dyDescent="0.15">
      <c r="A20" s="16"/>
      <c r="B20" s="58"/>
      <c r="C20" s="59"/>
      <c r="D20" s="59"/>
      <c r="E20" s="59"/>
      <c r="F20" s="60"/>
      <c r="G20" s="73"/>
      <c r="H20" s="73"/>
      <c r="I20" s="73"/>
      <c r="J20" s="73"/>
      <c r="K20" s="73"/>
      <c r="L20" s="73"/>
      <c r="M20" s="73"/>
      <c r="N20" s="73"/>
      <c r="O20" s="73"/>
      <c r="P20" s="73"/>
      <c r="Q20" s="111"/>
      <c r="R20" s="111"/>
      <c r="S20" s="111"/>
      <c r="T20" s="111"/>
      <c r="U20" s="103" t="s">
        <v>5</v>
      </c>
      <c r="V20" s="103"/>
      <c r="W20" s="103"/>
      <c r="X20" s="103"/>
      <c r="Y20" s="87">
        <f>SUM(入力シート!$C19:'入力シート'!$C24)</f>
        <v>0</v>
      </c>
      <c r="Z20" s="88"/>
      <c r="AA20" s="113" t="s">
        <v>14</v>
      </c>
      <c r="AB20" s="17"/>
      <c r="AC20" s="2"/>
      <c r="AE20" s="16"/>
      <c r="AF20" s="24"/>
      <c r="AG20" s="69" t="s">
        <v>29</v>
      </c>
      <c r="AH20" s="69"/>
      <c r="AI20" s="69"/>
      <c r="AJ20" s="69"/>
      <c r="AK20" s="69"/>
      <c r="AL20" s="69"/>
      <c r="AM20" s="69"/>
      <c r="AN20" s="69"/>
      <c r="AO20" s="69"/>
      <c r="AP20" s="69"/>
      <c r="AQ20" s="69"/>
      <c r="AR20" s="69"/>
      <c r="AS20" s="69"/>
      <c r="AT20" s="69"/>
      <c r="AU20" s="69"/>
      <c r="AV20" s="69"/>
      <c r="AW20" s="69"/>
      <c r="AX20" s="69"/>
      <c r="AY20" s="69"/>
      <c r="AZ20" s="69"/>
      <c r="BA20" s="69"/>
      <c r="BB20" s="69"/>
      <c r="BC20" s="69"/>
      <c r="BD20" s="69"/>
      <c r="BE20" s="25"/>
      <c r="BF20" s="17"/>
    </row>
    <row r="21" spans="1:58" ht="14.1" customHeight="1" x14ac:dyDescent="0.15">
      <c r="A21" s="16"/>
      <c r="B21" s="61" t="s">
        <v>98</v>
      </c>
      <c r="C21" s="62"/>
      <c r="D21" s="62"/>
      <c r="E21" s="62"/>
      <c r="F21" s="63"/>
      <c r="G21" s="73" t="str">
        <f>"担当:"&amp;入力シート!$C10</f>
        <v>担当:</v>
      </c>
      <c r="H21" s="73"/>
      <c r="I21" s="73"/>
      <c r="J21" s="73"/>
      <c r="K21" s="73"/>
      <c r="L21" s="73"/>
      <c r="M21" s="73"/>
      <c r="N21" s="73"/>
      <c r="O21" s="73"/>
      <c r="P21" s="73"/>
      <c r="Q21" s="111"/>
      <c r="R21" s="111"/>
      <c r="S21" s="111"/>
      <c r="T21" s="111"/>
      <c r="U21" s="103"/>
      <c r="V21" s="103"/>
      <c r="W21" s="103"/>
      <c r="X21" s="103"/>
      <c r="Y21" s="104"/>
      <c r="Z21" s="105"/>
      <c r="AA21" s="114"/>
      <c r="AB21" s="17"/>
      <c r="AC21" s="2"/>
      <c r="AE21" s="16"/>
      <c r="AF21" s="24"/>
      <c r="BE21" s="25"/>
      <c r="BF21" s="17"/>
    </row>
    <row r="22" spans="1:58" ht="14.1" customHeight="1" x14ac:dyDescent="0.15">
      <c r="A22" s="16"/>
      <c r="B22" s="64"/>
      <c r="C22" s="65"/>
      <c r="D22" s="65"/>
      <c r="E22" s="65"/>
      <c r="F22" s="66"/>
      <c r="G22" s="73" t="str">
        <f>"電話:"&amp;入力シート!$C11</f>
        <v>電話:</v>
      </c>
      <c r="H22" s="73"/>
      <c r="I22" s="73"/>
      <c r="J22" s="73"/>
      <c r="K22" s="73"/>
      <c r="L22" s="73"/>
      <c r="M22" s="73"/>
      <c r="N22" s="73"/>
      <c r="O22" s="73"/>
      <c r="P22" s="73"/>
      <c r="Q22" s="111"/>
      <c r="R22" s="111"/>
      <c r="S22" s="111"/>
      <c r="T22" s="111"/>
      <c r="U22" s="103"/>
      <c r="V22" s="103"/>
      <c r="W22" s="103"/>
      <c r="X22" s="103"/>
      <c r="Y22" s="90"/>
      <c r="Z22" s="91"/>
      <c r="AA22" s="5" t="s">
        <v>2</v>
      </c>
      <c r="AB22" s="17"/>
      <c r="AC22" s="2"/>
      <c r="AE22" s="16"/>
      <c r="AF22" s="24"/>
      <c r="AH22" s="29" t="str">
        <f>IF(入力シート!$C37="","","✓")</f>
        <v/>
      </c>
      <c r="AI22" s="10" t="s">
        <v>30</v>
      </c>
      <c r="AP22" s="29" t="str">
        <f>IF(入力シート!$C33="","","✓")</f>
        <v/>
      </c>
      <c r="AQ22" s="10" t="s">
        <v>31</v>
      </c>
      <c r="AX22" s="29" t="str">
        <f>IF(AND(入力シート!$C41="",入力シート!$C43=""),"","✓")</f>
        <v/>
      </c>
      <c r="AY22" s="10" t="s">
        <v>32</v>
      </c>
      <c r="BE22" s="25"/>
      <c r="BF22" s="17"/>
    </row>
    <row r="23" spans="1:58" ht="14.1" customHeight="1" thickBot="1" x14ac:dyDescent="0.2">
      <c r="A23" s="16"/>
      <c r="B23" s="87" t="s">
        <v>93</v>
      </c>
      <c r="C23" s="88"/>
      <c r="D23" s="88"/>
      <c r="E23" s="88"/>
      <c r="F23" s="89"/>
      <c r="G23" s="115">
        <f>入力シート!$C12</f>
        <v>0</v>
      </c>
      <c r="H23" s="72"/>
      <c r="I23" s="72"/>
      <c r="J23" s="72"/>
      <c r="K23" s="72"/>
      <c r="L23" s="72"/>
      <c r="M23" s="72"/>
      <c r="N23" s="72"/>
      <c r="O23" s="72"/>
      <c r="P23" s="72"/>
      <c r="Q23" s="72"/>
      <c r="R23" s="72"/>
      <c r="S23" s="72"/>
      <c r="T23" s="72"/>
      <c r="U23" s="72"/>
      <c r="V23" s="72"/>
      <c r="W23" s="72"/>
      <c r="X23" s="72"/>
      <c r="Y23" s="72"/>
      <c r="Z23" s="72"/>
      <c r="AA23" s="116"/>
      <c r="AB23" s="17"/>
      <c r="AC23" s="2"/>
      <c r="AE23" s="16"/>
      <c r="AF23" s="26"/>
      <c r="AG23" s="27"/>
      <c r="AH23" s="27"/>
      <c r="AI23" s="27"/>
      <c r="AJ23" s="27"/>
      <c r="AK23" s="27"/>
      <c r="AL23" s="27"/>
      <c r="AM23" s="27"/>
      <c r="AN23" s="27"/>
      <c r="AO23" s="27"/>
      <c r="AP23" s="27"/>
      <c r="AQ23" s="27"/>
      <c r="AR23" s="27"/>
      <c r="AS23" s="27"/>
      <c r="AT23" s="27"/>
      <c r="AU23" s="27"/>
      <c r="AV23" s="27"/>
      <c r="AW23" s="27"/>
      <c r="AX23" s="27"/>
      <c r="AY23" s="27"/>
      <c r="AZ23" s="27"/>
      <c r="BA23" s="27"/>
      <c r="BB23" s="27"/>
      <c r="BC23" s="27"/>
      <c r="BD23" s="27"/>
      <c r="BE23" s="28"/>
      <c r="BF23" s="17"/>
    </row>
    <row r="24" spans="1:58" ht="14.1" customHeight="1" thickTop="1" x14ac:dyDescent="0.15">
      <c r="A24" s="16"/>
      <c r="B24" s="104"/>
      <c r="C24" s="105"/>
      <c r="D24" s="105"/>
      <c r="E24" s="105"/>
      <c r="F24" s="106"/>
      <c r="G24" s="117"/>
      <c r="H24" s="73"/>
      <c r="I24" s="73"/>
      <c r="J24" s="73"/>
      <c r="K24" s="73"/>
      <c r="L24" s="73"/>
      <c r="M24" s="73"/>
      <c r="N24" s="73"/>
      <c r="O24" s="73"/>
      <c r="P24" s="73"/>
      <c r="Q24" s="73"/>
      <c r="R24" s="73"/>
      <c r="S24" s="73"/>
      <c r="T24" s="73"/>
      <c r="U24" s="73"/>
      <c r="V24" s="73"/>
      <c r="W24" s="73"/>
      <c r="X24" s="73"/>
      <c r="Y24" s="73"/>
      <c r="Z24" s="73"/>
      <c r="AA24" s="118"/>
      <c r="AB24" s="17"/>
      <c r="AC24" s="2"/>
      <c r="AE24" s="16"/>
      <c r="BF24" s="17"/>
    </row>
    <row r="25" spans="1:58" ht="14.1" customHeight="1" x14ac:dyDescent="0.15">
      <c r="A25" s="16"/>
      <c r="B25" s="90"/>
      <c r="C25" s="91"/>
      <c r="D25" s="91"/>
      <c r="E25" s="91"/>
      <c r="F25" s="92"/>
      <c r="G25" s="75">
        <f>入力シート!$C13</f>
        <v>0</v>
      </c>
      <c r="H25" s="76"/>
      <c r="I25" s="76"/>
      <c r="J25" s="76"/>
      <c r="K25" s="76"/>
      <c r="L25" s="76"/>
      <c r="M25" s="76"/>
      <c r="N25" s="76"/>
      <c r="O25" s="76"/>
      <c r="P25" s="76"/>
      <c r="Q25" s="76"/>
      <c r="R25" s="76"/>
      <c r="S25" s="76"/>
      <c r="T25" s="76"/>
      <c r="U25" s="76"/>
      <c r="V25" s="76"/>
      <c r="W25" s="76"/>
      <c r="X25" s="76"/>
      <c r="Y25" s="76"/>
      <c r="Z25" s="76"/>
      <c r="AA25" s="77"/>
      <c r="AB25" s="17"/>
      <c r="AC25" s="2"/>
      <c r="AE25" s="16"/>
      <c r="AT25" s="107" t="s">
        <v>41</v>
      </c>
      <c r="AU25" s="107"/>
      <c r="AV25" s="107"/>
      <c r="AW25" s="107"/>
      <c r="AX25" s="109" t="str">
        <f>IF(入力シート!$C44=0,"令和　　　　　年　月　日",IF(入力シート!$C$44&gt;=43586,"令和"&amp;IF(YEAR(入力シート!$C$44)-2018=1,"元",YEAR(入力シート!$C$44)-2018)&amp;TEXT(入力シート!C44,"年M月D日"),TEXT(入力シート!$C44,"ggge年M月D日")))</f>
        <v>令和　　　　　年　月　日</v>
      </c>
      <c r="AY25" s="109"/>
      <c r="AZ25" s="109"/>
      <c r="BA25" s="109"/>
      <c r="BB25" s="109"/>
      <c r="BC25" s="109"/>
      <c r="BD25" s="109"/>
      <c r="BE25" s="109"/>
      <c r="BF25" s="17"/>
    </row>
    <row r="26" spans="1:58" ht="14.1" customHeight="1" x14ac:dyDescent="0.15">
      <c r="A26" s="16"/>
      <c r="B26" s="99" t="s">
        <v>9</v>
      </c>
      <c r="C26" s="99"/>
      <c r="D26" s="99"/>
      <c r="E26" s="99"/>
      <c r="F26" s="99"/>
      <c r="G26" s="99"/>
      <c r="H26" s="99"/>
      <c r="I26" s="99"/>
      <c r="J26" s="99"/>
      <c r="K26" s="99"/>
      <c r="L26" s="99"/>
      <c r="M26" s="99"/>
      <c r="N26" s="99"/>
      <c r="O26" s="99"/>
      <c r="P26" s="99"/>
      <c r="Q26" s="99"/>
      <c r="R26" s="99"/>
      <c r="S26" s="99"/>
      <c r="T26" s="99"/>
      <c r="U26" s="99"/>
      <c r="V26" s="99"/>
      <c r="W26" s="102">
        <f>入力シート!$C27</f>
        <v>0</v>
      </c>
      <c r="X26" s="102"/>
      <c r="Y26" s="102"/>
      <c r="Z26" s="102"/>
      <c r="AA26" s="102"/>
      <c r="AB26" s="17"/>
      <c r="AC26" s="2"/>
      <c r="AE26" s="16"/>
      <c r="AT26" s="108"/>
      <c r="AU26" s="108"/>
      <c r="AV26" s="108"/>
      <c r="AW26" s="108"/>
      <c r="AX26" s="110"/>
      <c r="AY26" s="110"/>
      <c r="AZ26" s="110"/>
      <c r="BA26" s="110"/>
      <c r="BB26" s="110"/>
      <c r="BC26" s="110"/>
      <c r="BD26" s="110"/>
      <c r="BE26" s="110"/>
      <c r="BF26" s="17"/>
    </row>
    <row r="27" spans="1:58" ht="14.1" customHeight="1" x14ac:dyDescent="0.15">
      <c r="A27" s="16"/>
      <c r="B27" s="99"/>
      <c r="C27" s="99"/>
      <c r="D27" s="99"/>
      <c r="E27" s="99"/>
      <c r="F27" s="99"/>
      <c r="G27" s="99"/>
      <c r="H27" s="99"/>
      <c r="I27" s="99"/>
      <c r="J27" s="99"/>
      <c r="K27" s="99"/>
      <c r="L27" s="99"/>
      <c r="M27" s="99"/>
      <c r="N27" s="99"/>
      <c r="O27" s="99"/>
      <c r="P27" s="99"/>
      <c r="Q27" s="99"/>
      <c r="R27" s="99"/>
      <c r="S27" s="99"/>
      <c r="T27" s="99"/>
      <c r="U27" s="99"/>
      <c r="V27" s="99"/>
      <c r="W27" s="102"/>
      <c r="X27" s="102"/>
      <c r="Y27" s="102"/>
      <c r="Z27" s="102"/>
      <c r="AA27" s="102"/>
      <c r="AB27" s="17"/>
      <c r="AC27" s="2"/>
      <c r="AE27" s="16"/>
      <c r="AF27" s="67" t="s">
        <v>38</v>
      </c>
      <c r="AG27" s="67"/>
      <c r="AH27" s="67"/>
      <c r="AI27" s="67" t="s">
        <v>39</v>
      </c>
      <c r="AJ27" s="67"/>
      <c r="AK27" s="67"/>
      <c r="AL27" s="67"/>
      <c r="AM27" s="67"/>
      <c r="AN27" s="67"/>
      <c r="AO27" s="67"/>
      <c r="AP27" s="67"/>
      <c r="AQ27" s="67"/>
      <c r="AR27" s="67"/>
      <c r="AS27" s="67"/>
      <c r="AT27" s="67" t="s">
        <v>40</v>
      </c>
      <c r="AU27" s="67"/>
      <c r="AV27" s="67"/>
      <c r="AW27" s="67"/>
      <c r="AX27" s="67"/>
      <c r="AY27" s="67"/>
      <c r="AZ27" s="67"/>
      <c r="BA27" s="67"/>
      <c r="BB27" s="67"/>
      <c r="BC27" s="67"/>
      <c r="BD27" s="67"/>
      <c r="BE27" s="67"/>
      <c r="BF27" s="17"/>
    </row>
    <row r="28" spans="1:58" ht="14.1" customHeight="1" x14ac:dyDescent="0.15">
      <c r="A28" s="16"/>
      <c r="B28" s="99" t="s">
        <v>89</v>
      </c>
      <c r="C28" s="99"/>
      <c r="D28" s="99"/>
      <c r="E28" s="99"/>
      <c r="F28" s="99"/>
      <c r="G28" s="99"/>
      <c r="H28" s="99"/>
      <c r="I28" s="99"/>
      <c r="J28" s="99"/>
      <c r="K28" s="99"/>
      <c r="L28" s="99"/>
      <c r="M28" s="99"/>
      <c r="N28" s="99"/>
      <c r="O28" s="99"/>
      <c r="P28" s="99"/>
      <c r="Q28" s="99"/>
      <c r="R28" s="99"/>
      <c r="S28" s="99"/>
      <c r="T28" s="99"/>
      <c r="U28" s="99"/>
      <c r="V28" s="99"/>
      <c r="W28" s="102">
        <f>入力シート!$C28</f>
        <v>0</v>
      </c>
      <c r="X28" s="102"/>
      <c r="Y28" s="102"/>
      <c r="Z28" s="102"/>
      <c r="AA28" s="102"/>
      <c r="AB28" s="17"/>
      <c r="AC28" s="2"/>
      <c r="AE28" s="16"/>
      <c r="AF28" s="67" t="s">
        <v>37</v>
      </c>
      <c r="AG28" s="67"/>
      <c r="AH28" s="67"/>
      <c r="AI28" s="78">
        <f>入力シート!$C34</f>
        <v>0</v>
      </c>
      <c r="AJ28" s="78"/>
      <c r="AK28" s="78"/>
      <c r="AL28" s="78"/>
      <c r="AM28" s="78"/>
      <c r="AN28" s="78"/>
      <c r="AO28" s="78"/>
      <c r="AP28" s="78"/>
      <c r="AQ28" s="78"/>
      <c r="AR28" s="78"/>
      <c r="AS28" s="78"/>
      <c r="AT28" s="78">
        <f>入力シート!$C35</f>
        <v>0</v>
      </c>
      <c r="AU28" s="78"/>
      <c r="AV28" s="78"/>
      <c r="AW28" s="78"/>
      <c r="AX28" s="78"/>
      <c r="AY28" s="78"/>
      <c r="AZ28" s="78"/>
      <c r="BA28" s="78"/>
      <c r="BB28" s="78"/>
      <c r="BC28" s="78"/>
      <c r="BD28" s="78"/>
      <c r="BE28" s="78"/>
      <c r="BF28" s="17"/>
    </row>
    <row r="29" spans="1:58" ht="14.1" customHeight="1" x14ac:dyDescent="0.15">
      <c r="A29" s="16"/>
      <c r="B29" s="99"/>
      <c r="C29" s="99"/>
      <c r="D29" s="99"/>
      <c r="E29" s="99"/>
      <c r="F29" s="99"/>
      <c r="G29" s="99"/>
      <c r="H29" s="99"/>
      <c r="I29" s="99"/>
      <c r="J29" s="99"/>
      <c r="K29" s="99"/>
      <c r="L29" s="99"/>
      <c r="M29" s="99"/>
      <c r="N29" s="99"/>
      <c r="O29" s="99"/>
      <c r="P29" s="99"/>
      <c r="Q29" s="99"/>
      <c r="R29" s="99"/>
      <c r="S29" s="99"/>
      <c r="T29" s="99"/>
      <c r="U29" s="99"/>
      <c r="V29" s="99"/>
      <c r="W29" s="102"/>
      <c r="X29" s="102"/>
      <c r="Y29" s="102"/>
      <c r="Z29" s="102"/>
      <c r="AA29" s="102"/>
      <c r="AB29" s="17"/>
      <c r="AC29" s="2"/>
      <c r="AE29" s="16"/>
      <c r="AF29" s="67" t="s">
        <v>36</v>
      </c>
      <c r="AG29" s="67"/>
      <c r="AH29" s="67"/>
      <c r="AI29" s="99">
        <f>入力シート!$C32</f>
        <v>0</v>
      </c>
      <c r="AJ29" s="99"/>
      <c r="AK29" s="99"/>
      <c r="AL29" s="99"/>
      <c r="AM29" s="99"/>
      <c r="AN29" s="99"/>
      <c r="AO29" s="99"/>
      <c r="AP29" s="99"/>
      <c r="AQ29" s="99"/>
      <c r="AR29" s="99"/>
      <c r="AS29" s="99"/>
      <c r="AT29" s="99">
        <f>入力シート!$C33</f>
        <v>0</v>
      </c>
      <c r="AU29" s="99"/>
      <c r="AV29" s="99"/>
      <c r="AW29" s="99"/>
      <c r="AX29" s="99"/>
      <c r="AY29" s="99"/>
      <c r="AZ29" s="99"/>
      <c r="BA29" s="99"/>
      <c r="BB29" s="99"/>
      <c r="BC29" s="99"/>
      <c r="BD29" s="99"/>
      <c r="BE29" s="99"/>
      <c r="BF29" s="17"/>
    </row>
    <row r="30" spans="1:58" ht="14.1" customHeight="1" x14ac:dyDescent="0.15">
      <c r="A30" s="16"/>
      <c r="B30" s="99" t="s">
        <v>6</v>
      </c>
      <c r="C30" s="99"/>
      <c r="D30" s="99"/>
      <c r="E30" s="99"/>
      <c r="F30" s="99"/>
      <c r="G30" s="99"/>
      <c r="H30" s="99"/>
      <c r="I30" s="99"/>
      <c r="J30" s="99"/>
      <c r="K30" s="99"/>
      <c r="L30" s="99"/>
      <c r="M30" s="99"/>
      <c r="N30" s="99"/>
      <c r="O30" s="99"/>
      <c r="P30" s="99"/>
      <c r="Q30" s="99"/>
      <c r="R30" s="99"/>
      <c r="S30" s="99"/>
      <c r="T30" s="99"/>
      <c r="U30" s="99"/>
      <c r="V30" s="99"/>
      <c r="W30" s="67">
        <f>入力シート!$C29</f>
        <v>0</v>
      </c>
      <c r="X30" s="67"/>
      <c r="Y30" s="67"/>
      <c r="Z30" s="67"/>
      <c r="AA30" s="67"/>
      <c r="AB30" s="17"/>
      <c r="AC30" s="2"/>
      <c r="AE30" s="16"/>
      <c r="AF30" s="67"/>
      <c r="AG30" s="67"/>
      <c r="AH30" s="67"/>
      <c r="AI30" s="99"/>
      <c r="AJ30" s="99"/>
      <c r="AK30" s="99"/>
      <c r="AL30" s="99"/>
      <c r="AM30" s="99"/>
      <c r="AN30" s="99"/>
      <c r="AO30" s="99"/>
      <c r="AP30" s="99"/>
      <c r="AQ30" s="99"/>
      <c r="AR30" s="99"/>
      <c r="AS30" s="99"/>
      <c r="AT30" s="99"/>
      <c r="AU30" s="99"/>
      <c r="AV30" s="99"/>
      <c r="AW30" s="99"/>
      <c r="AX30" s="99"/>
      <c r="AY30" s="99"/>
      <c r="AZ30" s="99"/>
      <c r="BA30" s="99"/>
      <c r="BB30" s="99"/>
      <c r="BC30" s="99"/>
      <c r="BD30" s="99"/>
      <c r="BE30" s="99"/>
      <c r="BF30" s="17"/>
    </row>
    <row r="31" spans="1:58" ht="14.1" customHeight="1" x14ac:dyDescent="0.15">
      <c r="A31" s="16"/>
      <c r="B31" s="99"/>
      <c r="C31" s="99"/>
      <c r="D31" s="99"/>
      <c r="E31" s="99"/>
      <c r="F31" s="99"/>
      <c r="G31" s="99"/>
      <c r="H31" s="99"/>
      <c r="I31" s="99"/>
      <c r="J31" s="99"/>
      <c r="K31" s="99"/>
      <c r="L31" s="99"/>
      <c r="M31" s="99"/>
      <c r="N31" s="99"/>
      <c r="O31" s="99"/>
      <c r="P31" s="99"/>
      <c r="Q31" s="99"/>
      <c r="R31" s="99"/>
      <c r="S31" s="99"/>
      <c r="T31" s="99"/>
      <c r="U31" s="99"/>
      <c r="V31" s="99"/>
      <c r="W31" s="67"/>
      <c r="X31" s="67"/>
      <c r="Y31" s="67"/>
      <c r="Z31" s="67"/>
      <c r="AA31" s="67"/>
      <c r="AB31" s="17"/>
      <c r="AC31" s="2"/>
      <c r="AE31" s="16"/>
      <c r="AF31" s="67"/>
      <c r="AG31" s="67"/>
      <c r="AH31" s="67"/>
      <c r="AI31" s="99"/>
      <c r="AJ31" s="99"/>
      <c r="AK31" s="99"/>
      <c r="AL31" s="99"/>
      <c r="AM31" s="99"/>
      <c r="AN31" s="99"/>
      <c r="AO31" s="99"/>
      <c r="AP31" s="99"/>
      <c r="AQ31" s="99"/>
      <c r="AR31" s="99"/>
      <c r="AS31" s="99"/>
      <c r="AT31" s="99"/>
      <c r="AU31" s="99"/>
      <c r="AV31" s="99"/>
      <c r="AW31" s="99"/>
      <c r="AX31" s="99"/>
      <c r="AY31" s="99"/>
      <c r="AZ31" s="99"/>
      <c r="BA31" s="99"/>
      <c r="BB31" s="99"/>
      <c r="BC31" s="99"/>
      <c r="BD31" s="99"/>
      <c r="BE31" s="99"/>
      <c r="BF31" s="17"/>
    </row>
    <row r="32" spans="1:58" ht="14.1" customHeight="1" x14ac:dyDescent="0.15">
      <c r="A32" s="16"/>
      <c r="J32" s="87" t="s">
        <v>100</v>
      </c>
      <c r="K32" s="88"/>
      <c r="L32" s="88"/>
      <c r="M32" s="88"/>
      <c r="N32" s="88"/>
      <c r="O32" s="89"/>
      <c r="P32" s="87" t="str">
        <f>IF(入力シート!$C15="","新規","")</f>
        <v>新規</v>
      </c>
      <c r="Q32" s="88"/>
      <c r="R32" s="88"/>
      <c r="S32" s="93">
        <f>入力シート!$C15</f>
        <v>0</v>
      </c>
      <c r="T32" s="94"/>
      <c r="U32" s="94"/>
      <c r="V32" s="94"/>
      <c r="W32" s="94"/>
      <c r="X32" s="94"/>
      <c r="Y32" s="94"/>
      <c r="Z32" s="94"/>
      <c r="AA32" s="95"/>
      <c r="AB32" s="17"/>
      <c r="AC32" s="2"/>
      <c r="AE32" s="16"/>
      <c r="AF32" s="67" t="s">
        <v>37</v>
      </c>
      <c r="AG32" s="67"/>
      <c r="AH32" s="67"/>
      <c r="AI32" s="78">
        <f>入力シート!$C38</f>
        <v>0</v>
      </c>
      <c r="AJ32" s="78"/>
      <c r="AK32" s="78"/>
      <c r="AL32" s="78"/>
      <c r="AM32" s="78"/>
      <c r="AN32" s="78"/>
      <c r="AO32" s="78"/>
      <c r="AP32" s="78"/>
      <c r="AQ32" s="78"/>
      <c r="AR32" s="78"/>
      <c r="AS32" s="78"/>
      <c r="AT32" s="78">
        <f>入力シート!$C39</f>
        <v>0</v>
      </c>
      <c r="AU32" s="78"/>
      <c r="AV32" s="78"/>
      <c r="AW32" s="78"/>
      <c r="AX32" s="78"/>
      <c r="AY32" s="78"/>
      <c r="AZ32" s="78"/>
      <c r="BA32" s="78"/>
      <c r="BB32" s="78"/>
      <c r="BC32" s="78"/>
      <c r="BD32" s="78"/>
      <c r="BE32" s="78"/>
      <c r="BF32" s="17"/>
    </row>
    <row r="33" spans="1:58" ht="14.1" customHeight="1" x14ac:dyDescent="0.15">
      <c r="A33" s="16"/>
      <c r="J33" s="90"/>
      <c r="K33" s="91"/>
      <c r="L33" s="91"/>
      <c r="M33" s="91"/>
      <c r="N33" s="91"/>
      <c r="O33" s="92"/>
      <c r="P33" s="90"/>
      <c r="Q33" s="91"/>
      <c r="R33" s="91"/>
      <c r="S33" s="96"/>
      <c r="T33" s="97"/>
      <c r="U33" s="97"/>
      <c r="V33" s="97"/>
      <c r="W33" s="97"/>
      <c r="X33" s="97"/>
      <c r="Y33" s="97"/>
      <c r="Z33" s="97"/>
      <c r="AA33" s="98"/>
      <c r="AB33" s="17"/>
      <c r="AC33" s="2"/>
      <c r="AE33" s="16"/>
      <c r="AF33" s="67" t="s">
        <v>35</v>
      </c>
      <c r="AG33" s="67"/>
      <c r="AH33" s="67"/>
      <c r="AI33" s="99">
        <f>入力シート!$C36</f>
        <v>0</v>
      </c>
      <c r="AJ33" s="99"/>
      <c r="AK33" s="99"/>
      <c r="AL33" s="99"/>
      <c r="AM33" s="99"/>
      <c r="AN33" s="99"/>
      <c r="AO33" s="99"/>
      <c r="AP33" s="99"/>
      <c r="AQ33" s="99"/>
      <c r="AR33" s="99"/>
      <c r="AS33" s="99"/>
      <c r="AT33" s="99">
        <f>入力シート!$C37</f>
        <v>0</v>
      </c>
      <c r="AU33" s="99"/>
      <c r="AV33" s="99"/>
      <c r="AW33" s="99"/>
      <c r="AX33" s="99"/>
      <c r="AY33" s="99"/>
      <c r="AZ33" s="99"/>
      <c r="BA33" s="99"/>
      <c r="BB33" s="99"/>
      <c r="BC33" s="99"/>
      <c r="BD33" s="99"/>
      <c r="BE33" s="99"/>
      <c r="BF33" s="17"/>
    </row>
    <row r="34" spans="1:58" ht="14.1" customHeight="1" x14ac:dyDescent="0.15">
      <c r="A34" s="16"/>
      <c r="AB34" s="17"/>
      <c r="AC34" s="2"/>
      <c r="AE34" s="16"/>
      <c r="AF34" s="67"/>
      <c r="AG34" s="67"/>
      <c r="AH34" s="67"/>
      <c r="AI34" s="99"/>
      <c r="AJ34" s="99"/>
      <c r="AK34" s="99"/>
      <c r="AL34" s="99"/>
      <c r="AM34" s="99"/>
      <c r="AN34" s="99"/>
      <c r="AO34" s="99"/>
      <c r="AP34" s="99"/>
      <c r="AQ34" s="99"/>
      <c r="AR34" s="99"/>
      <c r="AS34" s="99"/>
      <c r="AT34" s="99"/>
      <c r="AU34" s="99"/>
      <c r="AV34" s="99"/>
      <c r="AW34" s="99"/>
      <c r="AX34" s="99"/>
      <c r="AY34" s="99"/>
      <c r="AZ34" s="99"/>
      <c r="BA34" s="99"/>
      <c r="BB34" s="99"/>
      <c r="BC34" s="99"/>
      <c r="BD34" s="99"/>
      <c r="BE34" s="99"/>
      <c r="BF34" s="17"/>
    </row>
    <row r="35" spans="1:58" ht="14.1" customHeight="1" x14ac:dyDescent="0.15">
      <c r="A35" s="16"/>
      <c r="B35" s="10" t="s">
        <v>18</v>
      </c>
      <c r="AB35" s="17"/>
      <c r="AC35" s="2"/>
      <c r="AE35" s="16"/>
      <c r="AF35" s="67"/>
      <c r="AG35" s="67"/>
      <c r="AH35" s="67"/>
      <c r="AI35" s="99"/>
      <c r="AJ35" s="99"/>
      <c r="AK35" s="99"/>
      <c r="AL35" s="99"/>
      <c r="AM35" s="99"/>
      <c r="AN35" s="99"/>
      <c r="AO35" s="99"/>
      <c r="AP35" s="99"/>
      <c r="AQ35" s="99"/>
      <c r="AR35" s="99"/>
      <c r="AS35" s="99"/>
      <c r="AT35" s="99"/>
      <c r="AU35" s="99"/>
      <c r="AV35" s="99"/>
      <c r="AW35" s="99"/>
      <c r="AX35" s="99"/>
      <c r="AY35" s="99"/>
      <c r="AZ35" s="99"/>
      <c r="BA35" s="99"/>
      <c r="BB35" s="99"/>
      <c r="BC35" s="99"/>
      <c r="BD35" s="99"/>
      <c r="BE35" s="99"/>
      <c r="BF35" s="17"/>
    </row>
    <row r="36" spans="1:58" ht="14.1" customHeight="1" x14ac:dyDescent="0.15">
      <c r="A36" s="16"/>
      <c r="AB36" s="17"/>
      <c r="AC36" s="2"/>
      <c r="AE36" s="16"/>
      <c r="AF36" s="67" t="s">
        <v>34</v>
      </c>
      <c r="AG36" s="67"/>
      <c r="AH36" s="67"/>
      <c r="AI36" s="78">
        <f>入力シート!$C40</f>
        <v>0</v>
      </c>
      <c r="AJ36" s="78"/>
      <c r="AK36" s="78"/>
      <c r="AL36" s="78"/>
      <c r="AM36" s="78"/>
      <c r="AN36" s="78"/>
      <c r="AO36" s="78"/>
      <c r="AP36" s="78"/>
      <c r="AQ36" s="78"/>
      <c r="AR36" s="78"/>
      <c r="AS36" s="78"/>
      <c r="AT36" s="78">
        <f>入力シート!$C41</f>
        <v>0</v>
      </c>
      <c r="AU36" s="78"/>
      <c r="AV36" s="78"/>
      <c r="AW36" s="78"/>
      <c r="AX36" s="78"/>
      <c r="AY36" s="78"/>
      <c r="AZ36" s="78"/>
      <c r="BA36" s="78"/>
      <c r="BB36" s="78"/>
      <c r="BC36" s="78"/>
      <c r="BD36" s="78"/>
      <c r="BE36" s="78"/>
      <c r="BF36" s="17"/>
    </row>
    <row r="37" spans="1:58" ht="14.1" customHeight="1" x14ac:dyDescent="0.15">
      <c r="A37" s="16"/>
      <c r="B37" s="10" t="s">
        <v>19</v>
      </c>
      <c r="AB37" s="17"/>
      <c r="AC37" s="2"/>
      <c r="AE37" s="16"/>
      <c r="AF37" s="67"/>
      <c r="AG37" s="67"/>
      <c r="AH37" s="67"/>
      <c r="AI37" s="78"/>
      <c r="AJ37" s="78"/>
      <c r="AK37" s="78"/>
      <c r="AL37" s="78"/>
      <c r="AM37" s="78"/>
      <c r="AN37" s="78"/>
      <c r="AO37" s="78"/>
      <c r="AP37" s="78"/>
      <c r="AQ37" s="78"/>
      <c r="AR37" s="78"/>
      <c r="AS37" s="78"/>
      <c r="AT37" s="78"/>
      <c r="AU37" s="78"/>
      <c r="AV37" s="78"/>
      <c r="AW37" s="78"/>
      <c r="AX37" s="78"/>
      <c r="AY37" s="78"/>
      <c r="AZ37" s="78"/>
      <c r="BA37" s="78"/>
      <c r="BB37" s="78"/>
      <c r="BC37" s="78"/>
      <c r="BD37" s="78"/>
      <c r="BE37" s="78"/>
      <c r="BF37" s="17"/>
    </row>
    <row r="38" spans="1:58" ht="14.1" customHeight="1" x14ac:dyDescent="0.15">
      <c r="A38" s="16"/>
      <c r="D38" s="10" t="s">
        <v>91</v>
      </c>
      <c r="AB38" s="17"/>
      <c r="AC38" s="2"/>
      <c r="AE38" s="16"/>
      <c r="AF38" s="67" t="s">
        <v>33</v>
      </c>
      <c r="AG38" s="67"/>
      <c r="AH38" s="67"/>
      <c r="AI38" s="99">
        <f>入力シート!$C42</f>
        <v>0</v>
      </c>
      <c r="AJ38" s="99"/>
      <c r="AK38" s="99"/>
      <c r="AL38" s="99"/>
      <c r="AM38" s="99"/>
      <c r="AN38" s="99"/>
      <c r="AO38" s="99"/>
      <c r="AP38" s="99"/>
      <c r="AQ38" s="99"/>
      <c r="AR38" s="99"/>
      <c r="AS38" s="99"/>
      <c r="AT38" s="99">
        <f>入力シート!$C43</f>
        <v>0</v>
      </c>
      <c r="AU38" s="99"/>
      <c r="AV38" s="99"/>
      <c r="AW38" s="99"/>
      <c r="AX38" s="99"/>
      <c r="AY38" s="99"/>
      <c r="AZ38" s="99"/>
      <c r="BA38" s="99"/>
      <c r="BB38" s="99"/>
      <c r="BC38" s="99"/>
      <c r="BD38" s="99"/>
      <c r="BE38" s="99"/>
      <c r="BF38" s="17"/>
    </row>
    <row r="39" spans="1:58" ht="14.1" customHeight="1" x14ac:dyDescent="0.15">
      <c r="A39" s="16"/>
      <c r="AB39" s="17"/>
      <c r="AC39" s="2"/>
      <c r="AE39" s="16"/>
      <c r="AF39" s="67"/>
      <c r="AG39" s="67"/>
      <c r="AH39" s="67"/>
      <c r="AI39" s="99"/>
      <c r="AJ39" s="99"/>
      <c r="AK39" s="99"/>
      <c r="AL39" s="99"/>
      <c r="AM39" s="99"/>
      <c r="AN39" s="99"/>
      <c r="AO39" s="99"/>
      <c r="AP39" s="99"/>
      <c r="AQ39" s="99"/>
      <c r="AR39" s="99"/>
      <c r="AS39" s="99"/>
      <c r="AT39" s="99"/>
      <c r="AU39" s="99"/>
      <c r="AV39" s="99"/>
      <c r="AW39" s="99"/>
      <c r="AX39" s="99"/>
      <c r="AY39" s="99"/>
      <c r="AZ39" s="99"/>
      <c r="BA39" s="99"/>
      <c r="BB39" s="99"/>
      <c r="BC39" s="99"/>
      <c r="BD39" s="99"/>
      <c r="BE39" s="99"/>
      <c r="BF39" s="17"/>
    </row>
    <row r="40" spans="1:58" ht="14.1" customHeight="1" x14ac:dyDescent="0.15">
      <c r="A40" s="16"/>
      <c r="B40" s="73" t="s">
        <v>94</v>
      </c>
      <c r="C40" s="73"/>
      <c r="D40" s="73"/>
      <c r="E40" s="73"/>
      <c r="F40" s="73"/>
      <c r="G40" s="73"/>
      <c r="H40" s="73"/>
      <c r="I40" s="73"/>
      <c r="J40" s="73"/>
      <c r="K40" s="73"/>
      <c r="L40" s="73"/>
      <c r="M40" s="73"/>
      <c r="N40" s="73"/>
      <c r="O40" s="73"/>
      <c r="P40" s="73"/>
      <c r="Q40" s="73"/>
      <c r="R40" s="73"/>
      <c r="S40" s="73"/>
      <c r="T40" s="73"/>
      <c r="U40" s="73"/>
      <c r="V40" s="73"/>
      <c r="W40" s="73"/>
      <c r="X40" s="73"/>
      <c r="Y40" s="73"/>
      <c r="Z40" s="73"/>
      <c r="AA40" s="73"/>
      <c r="AB40" s="34"/>
      <c r="AC40" s="2"/>
      <c r="AE40" s="16"/>
      <c r="AF40" s="67"/>
      <c r="AG40" s="67"/>
      <c r="AH40" s="67"/>
      <c r="AI40" s="99"/>
      <c r="AJ40" s="99"/>
      <c r="AK40" s="99"/>
      <c r="AL40" s="99"/>
      <c r="AM40" s="99"/>
      <c r="AN40" s="99"/>
      <c r="AO40" s="99"/>
      <c r="AP40" s="99"/>
      <c r="AQ40" s="99"/>
      <c r="AR40" s="99"/>
      <c r="AS40" s="99"/>
      <c r="AT40" s="99"/>
      <c r="AU40" s="99"/>
      <c r="AV40" s="99"/>
      <c r="AW40" s="99"/>
      <c r="AX40" s="99"/>
      <c r="AY40" s="99"/>
      <c r="AZ40" s="99"/>
      <c r="BA40" s="99"/>
      <c r="BB40" s="99"/>
      <c r="BC40" s="99"/>
      <c r="BD40" s="99"/>
      <c r="BE40" s="99"/>
      <c r="BF40" s="17"/>
    </row>
    <row r="41" spans="1:58" ht="14.1" customHeight="1" x14ac:dyDescent="0.15">
      <c r="A41" s="16"/>
      <c r="B41" s="73"/>
      <c r="C41" s="73"/>
      <c r="D41" s="73"/>
      <c r="E41" s="73"/>
      <c r="F41" s="73"/>
      <c r="G41" s="73"/>
      <c r="H41" s="73"/>
      <c r="I41" s="73"/>
      <c r="J41" s="73"/>
      <c r="K41" s="73"/>
      <c r="L41" s="73"/>
      <c r="M41" s="73"/>
      <c r="N41" s="73"/>
      <c r="O41" s="73"/>
      <c r="P41" s="73"/>
      <c r="Q41" s="73"/>
      <c r="R41" s="73"/>
      <c r="S41" s="73"/>
      <c r="T41" s="73"/>
      <c r="U41" s="73"/>
      <c r="V41" s="73"/>
      <c r="W41" s="73"/>
      <c r="X41" s="73"/>
      <c r="Y41" s="73"/>
      <c r="Z41" s="73"/>
      <c r="AA41" s="73"/>
      <c r="AB41" s="34"/>
      <c r="AC41" s="2"/>
      <c r="AE41" s="16"/>
      <c r="BF41" s="17"/>
    </row>
    <row r="42" spans="1:58" ht="14.1" customHeight="1" x14ac:dyDescent="0.15">
      <c r="A42" s="16"/>
      <c r="B42" s="11"/>
      <c r="C42" s="11"/>
      <c r="D42" s="11"/>
      <c r="E42" s="11"/>
      <c r="F42" s="11"/>
      <c r="G42" s="11"/>
      <c r="H42" s="11"/>
      <c r="I42" s="11"/>
      <c r="J42" s="11"/>
      <c r="K42" s="11"/>
      <c r="L42" s="11"/>
      <c r="M42" s="11"/>
      <c r="P42" s="11"/>
      <c r="Q42" s="11"/>
      <c r="R42" s="11"/>
      <c r="S42" s="11"/>
      <c r="T42" s="11"/>
      <c r="U42" s="11"/>
      <c r="V42" s="11"/>
      <c r="W42" s="11"/>
      <c r="X42" s="11"/>
      <c r="Y42" s="11"/>
      <c r="Z42" s="11"/>
      <c r="AA42" s="11"/>
      <c r="AB42" s="38"/>
      <c r="AC42" s="2"/>
      <c r="AE42" s="16"/>
      <c r="BF42" s="17"/>
    </row>
    <row r="43" spans="1:58" ht="14.1" customHeight="1" x14ac:dyDescent="0.15">
      <c r="A43" s="16"/>
      <c r="B43" s="11"/>
      <c r="C43" s="11"/>
      <c r="D43" s="11"/>
      <c r="E43" s="11"/>
      <c r="F43" s="11"/>
      <c r="G43" s="11"/>
      <c r="H43" s="11"/>
      <c r="I43" s="11"/>
      <c r="J43" s="11"/>
      <c r="K43" s="11"/>
      <c r="L43" s="11"/>
      <c r="M43" s="11"/>
      <c r="N43" s="11" t="s">
        <v>20</v>
      </c>
      <c r="P43" s="11"/>
      <c r="Q43" s="11"/>
      <c r="R43" s="11"/>
      <c r="S43" s="11"/>
      <c r="T43" s="11"/>
      <c r="U43" s="11"/>
      <c r="V43" s="11"/>
      <c r="W43" s="11"/>
      <c r="X43" s="11"/>
      <c r="Y43" s="11"/>
      <c r="Z43" s="11"/>
      <c r="AA43" s="11"/>
      <c r="AB43" s="38"/>
      <c r="AC43" s="2"/>
      <c r="AE43" s="16"/>
      <c r="AS43" s="10" t="s">
        <v>28</v>
      </c>
      <c r="BF43" s="17"/>
    </row>
    <row r="44" spans="1:58" ht="14.1" customHeight="1" x14ac:dyDescent="0.15">
      <c r="A44" s="18"/>
      <c r="B44" s="35"/>
      <c r="C44" s="35"/>
      <c r="D44" s="35"/>
      <c r="E44" s="35"/>
      <c r="F44" s="35"/>
      <c r="G44" s="35"/>
      <c r="H44" s="35"/>
      <c r="I44" s="35"/>
      <c r="J44" s="35"/>
      <c r="K44" s="35"/>
      <c r="L44" s="35"/>
      <c r="M44" s="35"/>
      <c r="N44" s="35"/>
      <c r="O44" s="19"/>
      <c r="P44" s="35"/>
      <c r="Q44" s="35"/>
      <c r="R44" s="35"/>
      <c r="S44" s="35"/>
      <c r="T44" s="35"/>
      <c r="U44" s="35"/>
      <c r="V44" s="35"/>
      <c r="W44" s="35"/>
      <c r="X44" s="35"/>
      <c r="Y44" s="35"/>
      <c r="Z44" s="35"/>
      <c r="AA44" s="35"/>
      <c r="AB44" s="36"/>
      <c r="AC44" s="2"/>
      <c r="AE44" s="18"/>
      <c r="AF44" s="19"/>
      <c r="AG44" s="19"/>
      <c r="AH44" s="19"/>
      <c r="AI44" s="19"/>
      <c r="AJ44" s="19"/>
      <c r="AK44" s="19"/>
      <c r="AL44" s="19"/>
      <c r="AM44" s="19"/>
      <c r="AN44" s="19"/>
      <c r="AO44" s="19"/>
      <c r="AP44" s="19"/>
      <c r="AQ44" s="19"/>
      <c r="AR44" s="19"/>
      <c r="AS44" s="19"/>
      <c r="AT44" s="19"/>
      <c r="AU44" s="19"/>
      <c r="AV44" s="19"/>
      <c r="AW44" s="19"/>
      <c r="AX44" s="19"/>
      <c r="AY44" s="19"/>
      <c r="AZ44" s="19"/>
      <c r="BA44" s="19"/>
      <c r="BB44" s="19"/>
      <c r="BC44" s="19"/>
      <c r="BD44" s="19"/>
      <c r="BE44" s="19"/>
      <c r="BF44" s="20"/>
    </row>
    <row r="45" spans="1:58" ht="14.1" customHeight="1" x14ac:dyDescent="0.15">
      <c r="A45" s="13"/>
      <c r="B45" s="40"/>
      <c r="C45" s="40"/>
      <c r="D45" s="40"/>
      <c r="E45" s="40"/>
      <c r="F45" s="40"/>
      <c r="G45" s="40"/>
      <c r="H45" s="40"/>
      <c r="I45" s="40"/>
      <c r="J45" s="40"/>
      <c r="K45" s="40"/>
      <c r="L45" s="40"/>
      <c r="M45" s="40"/>
      <c r="N45" s="40"/>
      <c r="O45" s="14"/>
      <c r="P45" s="40"/>
      <c r="Q45" s="40"/>
      <c r="R45" s="40"/>
      <c r="S45" s="40"/>
      <c r="T45" s="40"/>
      <c r="U45" s="40"/>
      <c r="V45" s="40"/>
      <c r="W45" s="40"/>
      <c r="X45" s="40"/>
      <c r="Y45" s="40"/>
      <c r="Z45" s="40"/>
      <c r="AA45" s="40"/>
      <c r="AB45" s="41"/>
      <c r="AC45" s="2"/>
    </row>
    <row r="46" spans="1:58" ht="14.1" customHeight="1" x14ac:dyDescent="0.15">
      <c r="A46" s="16"/>
      <c r="B46" s="11"/>
      <c r="C46" s="11"/>
      <c r="D46" s="11"/>
      <c r="E46" s="11"/>
      <c r="F46" s="11"/>
      <c r="G46" s="11"/>
      <c r="H46" s="11"/>
      <c r="I46" s="11"/>
      <c r="J46" s="11"/>
      <c r="K46" s="11"/>
      <c r="L46" s="11"/>
      <c r="M46" s="11"/>
      <c r="N46" s="11"/>
      <c r="P46" s="11"/>
      <c r="Q46" s="11"/>
      <c r="R46" s="11"/>
      <c r="S46" s="11"/>
      <c r="T46" s="11"/>
      <c r="U46" s="11"/>
      <c r="V46" s="11"/>
      <c r="W46" s="11"/>
      <c r="X46" s="11"/>
      <c r="Y46" s="11"/>
      <c r="Z46" s="11"/>
      <c r="AA46" s="11"/>
      <c r="AB46" s="38"/>
      <c r="AC46" s="2"/>
    </row>
    <row r="47" spans="1:58" ht="14.1" customHeight="1" x14ac:dyDescent="0.15">
      <c r="A47" s="16"/>
      <c r="M47" s="87" t="s">
        <v>62</v>
      </c>
      <c r="N47" s="88"/>
      <c r="O47" s="88"/>
      <c r="P47" s="88"/>
      <c r="Q47" s="88"/>
      <c r="R47" s="89"/>
      <c r="S47" s="83">
        <f>入力シート!$C15</f>
        <v>0</v>
      </c>
      <c r="T47" s="84"/>
      <c r="U47" s="84"/>
      <c r="V47" s="84"/>
      <c r="W47" s="84"/>
      <c r="X47" s="84"/>
      <c r="Y47" s="84"/>
      <c r="Z47" s="84"/>
      <c r="AA47" s="85"/>
      <c r="AB47" s="17"/>
      <c r="AC47" s="2"/>
    </row>
    <row r="48" spans="1:58" ht="14.1" customHeight="1" x14ac:dyDescent="0.15">
      <c r="A48" s="16"/>
      <c r="M48" s="90"/>
      <c r="N48" s="91"/>
      <c r="O48" s="91"/>
      <c r="P48" s="91"/>
      <c r="Q48" s="91"/>
      <c r="R48" s="92"/>
      <c r="S48" s="70"/>
      <c r="T48" s="71"/>
      <c r="U48" s="71"/>
      <c r="V48" s="71"/>
      <c r="W48" s="71"/>
      <c r="X48" s="71"/>
      <c r="Y48" s="71"/>
      <c r="Z48" s="71"/>
      <c r="AA48" s="100"/>
      <c r="AB48" s="17"/>
      <c r="AC48" s="2"/>
    </row>
    <row r="49" spans="1:29" ht="14.1" customHeight="1" x14ac:dyDescent="0.15">
      <c r="A49" s="16"/>
      <c r="AB49" s="17"/>
      <c r="AC49" s="2"/>
    </row>
    <row r="50" spans="1:29" ht="14.1" customHeight="1" x14ac:dyDescent="0.15">
      <c r="A50" s="16"/>
      <c r="B50" s="81" t="s">
        <v>42</v>
      </c>
      <c r="C50" s="81"/>
      <c r="D50" s="81"/>
      <c r="E50" s="81"/>
      <c r="F50" s="81"/>
      <c r="G50" s="81"/>
      <c r="H50" s="81"/>
      <c r="I50" s="81"/>
      <c r="J50" s="81"/>
      <c r="K50" s="81"/>
      <c r="L50" s="81"/>
      <c r="M50" s="81"/>
      <c r="N50" s="81"/>
      <c r="O50" s="81"/>
      <c r="P50" s="81"/>
      <c r="Q50" s="81"/>
      <c r="R50" s="81"/>
      <c r="S50" s="81"/>
      <c r="T50" s="81"/>
      <c r="U50" s="81"/>
      <c r="V50" s="81"/>
      <c r="W50" s="81"/>
      <c r="X50" s="81"/>
      <c r="Y50" s="81"/>
      <c r="Z50" s="81"/>
      <c r="AA50" s="81"/>
      <c r="AB50" s="17"/>
      <c r="AC50" s="2"/>
    </row>
    <row r="51" spans="1:29" ht="14.1" customHeight="1" x14ac:dyDescent="0.15">
      <c r="A51" s="16"/>
      <c r="B51" s="82" t="s">
        <v>43</v>
      </c>
      <c r="C51" s="82"/>
      <c r="D51" s="82"/>
      <c r="E51" s="82"/>
      <c r="F51" s="82"/>
      <c r="G51" s="82"/>
      <c r="H51" s="82"/>
      <c r="I51" s="82"/>
      <c r="J51" s="82"/>
      <c r="K51" s="82"/>
      <c r="L51" s="82"/>
      <c r="M51" s="82"/>
      <c r="N51" s="82"/>
      <c r="O51" s="82"/>
      <c r="P51" s="82"/>
      <c r="Q51" s="82"/>
      <c r="R51" s="82"/>
      <c r="S51" s="82"/>
      <c r="T51" s="82"/>
      <c r="U51" s="82"/>
      <c r="V51" s="82"/>
      <c r="W51" s="82"/>
      <c r="X51" s="82"/>
      <c r="Y51" s="82"/>
      <c r="Z51" s="82"/>
      <c r="AA51" s="82"/>
      <c r="AB51" s="17"/>
      <c r="AC51" s="2"/>
    </row>
    <row r="52" spans="1:29" ht="14.1" customHeight="1" x14ac:dyDescent="0.15">
      <c r="A52" s="16"/>
      <c r="B52" s="82"/>
      <c r="C52" s="82"/>
      <c r="D52" s="82"/>
      <c r="E52" s="82"/>
      <c r="F52" s="82"/>
      <c r="G52" s="82"/>
      <c r="H52" s="82"/>
      <c r="I52" s="82"/>
      <c r="J52" s="82"/>
      <c r="K52" s="82"/>
      <c r="L52" s="82"/>
      <c r="M52" s="82"/>
      <c r="N52" s="82"/>
      <c r="O52" s="82"/>
      <c r="P52" s="82"/>
      <c r="Q52" s="82"/>
      <c r="R52" s="82"/>
      <c r="S52" s="82"/>
      <c r="T52" s="82"/>
      <c r="U52" s="82"/>
      <c r="V52" s="82"/>
      <c r="W52" s="82"/>
      <c r="X52" s="82"/>
      <c r="Y52" s="82"/>
      <c r="Z52" s="82"/>
      <c r="AA52" s="82"/>
      <c r="AB52" s="17"/>
      <c r="AC52" s="2"/>
    </row>
    <row r="53" spans="1:29" ht="14.1" customHeight="1" x14ac:dyDescent="0.15">
      <c r="A53" s="16"/>
      <c r="B53" s="10" t="s">
        <v>17</v>
      </c>
      <c r="AB53" s="17"/>
      <c r="AC53" s="2"/>
    </row>
    <row r="54" spans="1:29" ht="14.1" customHeight="1" x14ac:dyDescent="0.15">
      <c r="A54" s="16"/>
      <c r="G54" s="30" t="s">
        <v>44</v>
      </c>
      <c r="H54" s="19"/>
      <c r="I54" s="19"/>
      <c r="J54" s="19"/>
      <c r="K54" s="101">
        <f>入力シート!$C6</f>
        <v>0</v>
      </c>
      <c r="L54" s="101"/>
      <c r="M54" s="101"/>
      <c r="N54" s="101"/>
      <c r="O54" s="101"/>
      <c r="P54" s="101"/>
      <c r="Q54" s="101"/>
      <c r="R54" s="101"/>
      <c r="S54" s="101"/>
      <c r="T54" s="101"/>
      <c r="U54" s="101"/>
      <c r="V54" s="101"/>
      <c r="W54" s="101"/>
      <c r="X54" s="101"/>
      <c r="Y54" s="101"/>
      <c r="Z54" s="101"/>
      <c r="AA54" s="101"/>
      <c r="AB54" s="17"/>
      <c r="AC54" s="2"/>
    </row>
    <row r="55" spans="1:29" ht="14.1" customHeight="1" x14ac:dyDescent="0.15">
      <c r="A55" s="16"/>
      <c r="AB55" s="17"/>
      <c r="AC55" s="2"/>
    </row>
    <row r="56" spans="1:29" ht="14.1" customHeight="1" x14ac:dyDescent="0.15">
      <c r="A56" s="16"/>
      <c r="B56" s="10" t="s">
        <v>45</v>
      </c>
      <c r="AB56" s="17"/>
      <c r="AC56" s="2"/>
    </row>
    <row r="57" spans="1:29" ht="14.1" customHeight="1" x14ac:dyDescent="0.15">
      <c r="A57" s="16"/>
      <c r="AB57" s="17"/>
      <c r="AC57" s="2"/>
    </row>
    <row r="58" spans="1:29" ht="14.1" customHeight="1" x14ac:dyDescent="0.15">
      <c r="A58" s="16"/>
      <c r="B58" s="67" t="s">
        <v>47</v>
      </c>
      <c r="C58" s="67"/>
      <c r="D58" s="67" t="s">
        <v>48</v>
      </c>
      <c r="E58" s="67"/>
      <c r="F58" s="67"/>
      <c r="G58" s="67"/>
      <c r="H58" s="67"/>
      <c r="I58" s="67"/>
      <c r="J58" s="67"/>
      <c r="K58" s="67"/>
      <c r="L58" s="67"/>
      <c r="M58" s="67"/>
      <c r="N58" s="67"/>
      <c r="O58" s="67"/>
      <c r="P58" s="67"/>
      <c r="Q58" s="67"/>
      <c r="R58" s="67"/>
      <c r="S58" s="67"/>
      <c r="T58" s="67"/>
      <c r="U58" s="67"/>
      <c r="V58" s="67"/>
      <c r="W58" s="67"/>
      <c r="X58" s="83" t="s">
        <v>46</v>
      </c>
      <c r="Y58" s="84"/>
      <c r="Z58" s="84"/>
      <c r="AA58" s="85"/>
      <c r="AB58" s="17"/>
      <c r="AC58" s="2"/>
    </row>
    <row r="59" spans="1:29" ht="14.1" customHeight="1" x14ac:dyDescent="0.15">
      <c r="A59" s="16"/>
      <c r="B59" s="67"/>
      <c r="C59" s="67"/>
      <c r="D59" s="67"/>
      <c r="E59" s="67"/>
      <c r="F59" s="67"/>
      <c r="G59" s="67"/>
      <c r="H59" s="67"/>
      <c r="I59" s="67"/>
      <c r="J59" s="67"/>
      <c r="K59" s="67"/>
      <c r="L59" s="67"/>
      <c r="M59" s="67"/>
      <c r="N59" s="67"/>
      <c r="O59" s="67"/>
      <c r="P59" s="67"/>
      <c r="Q59" s="67"/>
      <c r="R59" s="67"/>
      <c r="S59" s="67"/>
      <c r="T59" s="67"/>
      <c r="U59" s="67"/>
      <c r="V59" s="67"/>
      <c r="W59" s="67"/>
      <c r="X59" s="68"/>
      <c r="Y59" s="69"/>
      <c r="Z59" s="69"/>
      <c r="AA59" s="86"/>
      <c r="AB59" s="17"/>
      <c r="AC59" s="2"/>
    </row>
    <row r="60" spans="1:29" ht="14.1" customHeight="1" x14ac:dyDescent="0.15">
      <c r="A60" s="16"/>
      <c r="B60" s="67" t="s">
        <v>49</v>
      </c>
      <c r="C60" s="67"/>
      <c r="D60" s="78" t="s">
        <v>54</v>
      </c>
      <c r="E60" s="78"/>
      <c r="F60" s="78"/>
      <c r="G60" s="78"/>
      <c r="H60" s="78"/>
      <c r="I60" s="78"/>
      <c r="J60" s="78"/>
      <c r="K60" s="78"/>
      <c r="L60" s="78"/>
      <c r="M60" s="78"/>
      <c r="N60" s="78"/>
      <c r="O60" s="78"/>
      <c r="P60" s="78"/>
      <c r="Q60" s="78"/>
      <c r="R60" s="78"/>
      <c r="S60" s="78"/>
      <c r="T60" s="78"/>
      <c r="U60" s="78"/>
      <c r="V60" s="78"/>
      <c r="W60" s="78"/>
      <c r="X60" s="79">
        <f>入力シート!$C20</f>
        <v>0</v>
      </c>
      <c r="Y60" s="80"/>
      <c r="Z60" s="80"/>
      <c r="AA60" s="31"/>
      <c r="AB60" s="17"/>
      <c r="AC60" s="2"/>
    </row>
    <row r="61" spans="1:29" ht="14.1" customHeight="1" x14ac:dyDescent="0.15">
      <c r="A61" s="16"/>
      <c r="B61" s="67"/>
      <c r="C61" s="67"/>
      <c r="D61" s="78"/>
      <c r="E61" s="78"/>
      <c r="F61" s="78"/>
      <c r="G61" s="78"/>
      <c r="H61" s="78"/>
      <c r="I61" s="78"/>
      <c r="J61" s="78"/>
      <c r="K61" s="78"/>
      <c r="L61" s="78"/>
      <c r="M61" s="78"/>
      <c r="N61" s="78"/>
      <c r="O61" s="78"/>
      <c r="P61" s="78"/>
      <c r="Q61" s="78"/>
      <c r="R61" s="78"/>
      <c r="S61" s="78"/>
      <c r="T61" s="78"/>
      <c r="U61" s="78"/>
      <c r="V61" s="78"/>
      <c r="W61" s="78"/>
      <c r="X61" s="79"/>
      <c r="Y61" s="80"/>
      <c r="Z61" s="80"/>
      <c r="AA61" s="32" t="s">
        <v>25</v>
      </c>
      <c r="AB61" s="17"/>
      <c r="AC61" s="2"/>
    </row>
    <row r="62" spans="1:29" ht="14.1" customHeight="1" x14ac:dyDescent="0.15">
      <c r="A62" s="16"/>
      <c r="B62" s="67" t="s">
        <v>50</v>
      </c>
      <c r="C62" s="67"/>
      <c r="D62" s="78" t="s">
        <v>55</v>
      </c>
      <c r="E62" s="78"/>
      <c r="F62" s="78"/>
      <c r="G62" s="78"/>
      <c r="H62" s="78"/>
      <c r="I62" s="78"/>
      <c r="J62" s="78"/>
      <c r="K62" s="78"/>
      <c r="L62" s="78"/>
      <c r="M62" s="78"/>
      <c r="N62" s="78"/>
      <c r="O62" s="78"/>
      <c r="P62" s="78"/>
      <c r="Q62" s="78"/>
      <c r="R62" s="78"/>
      <c r="S62" s="78"/>
      <c r="T62" s="78"/>
      <c r="U62" s="78"/>
      <c r="V62" s="78"/>
      <c r="W62" s="78"/>
      <c r="X62" s="79">
        <f>入力シート!$C21</f>
        <v>0</v>
      </c>
      <c r="Y62" s="80"/>
      <c r="Z62" s="80"/>
      <c r="AA62" s="31"/>
      <c r="AB62" s="17"/>
      <c r="AC62" s="2"/>
    </row>
    <row r="63" spans="1:29" ht="14.1" customHeight="1" x14ac:dyDescent="0.15">
      <c r="A63" s="16"/>
      <c r="B63" s="67"/>
      <c r="C63" s="67"/>
      <c r="D63" s="78"/>
      <c r="E63" s="78"/>
      <c r="F63" s="78"/>
      <c r="G63" s="78"/>
      <c r="H63" s="78"/>
      <c r="I63" s="78"/>
      <c r="J63" s="78"/>
      <c r="K63" s="78"/>
      <c r="L63" s="78"/>
      <c r="M63" s="78"/>
      <c r="N63" s="78"/>
      <c r="O63" s="78"/>
      <c r="P63" s="78"/>
      <c r="Q63" s="78"/>
      <c r="R63" s="78"/>
      <c r="S63" s="78"/>
      <c r="T63" s="78"/>
      <c r="U63" s="78"/>
      <c r="V63" s="78"/>
      <c r="W63" s="78"/>
      <c r="X63" s="79"/>
      <c r="Y63" s="80"/>
      <c r="Z63" s="80"/>
      <c r="AA63" s="32" t="s">
        <v>25</v>
      </c>
      <c r="AB63" s="17"/>
      <c r="AC63" s="2"/>
    </row>
    <row r="64" spans="1:29" ht="14.1" customHeight="1" x14ac:dyDescent="0.15">
      <c r="A64" s="16"/>
      <c r="B64" s="67" t="s">
        <v>51</v>
      </c>
      <c r="C64" s="67"/>
      <c r="D64" s="78" t="s">
        <v>56</v>
      </c>
      <c r="E64" s="78"/>
      <c r="F64" s="78"/>
      <c r="G64" s="78"/>
      <c r="H64" s="78"/>
      <c r="I64" s="78"/>
      <c r="J64" s="78"/>
      <c r="K64" s="78"/>
      <c r="L64" s="78"/>
      <c r="M64" s="78"/>
      <c r="N64" s="78"/>
      <c r="O64" s="78"/>
      <c r="P64" s="78"/>
      <c r="Q64" s="78"/>
      <c r="R64" s="78"/>
      <c r="S64" s="78"/>
      <c r="T64" s="78"/>
      <c r="U64" s="78"/>
      <c r="V64" s="78"/>
      <c r="W64" s="78"/>
      <c r="X64" s="79">
        <f>入力シート!$C22</f>
        <v>0</v>
      </c>
      <c r="Y64" s="80"/>
      <c r="Z64" s="80"/>
      <c r="AA64" s="31"/>
      <c r="AB64" s="17"/>
      <c r="AC64" s="2"/>
    </row>
    <row r="65" spans="1:29" ht="14.1" customHeight="1" x14ac:dyDescent="0.15">
      <c r="A65" s="16"/>
      <c r="B65" s="67"/>
      <c r="C65" s="67"/>
      <c r="D65" s="78"/>
      <c r="E65" s="78"/>
      <c r="F65" s="78"/>
      <c r="G65" s="78"/>
      <c r="H65" s="78"/>
      <c r="I65" s="78"/>
      <c r="J65" s="78"/>
      <c r="K65" s="78"/>
      <c r="L65" s="78"/>
      <c r="M65" s="78"/>
      <c r="N65" s="78"/>
      <c r="O65" s="78"/>
      <c r="P65" s="78"/>
      <c r="Q65" s="78"/>
      <c r="R65" s="78"/>
      <c r="S65" s="78"/>
      <c r="T65" s="78"/>
      <c r="U65" s="78"/>
      <c r="V65" s="78"/>
      <c r="W65" s="78"/>
      <c r="X65" s="79"/>
      <c r="Y65" s="80"/>
      <c r="Z65" s="80"/>
      <c r="AA65" s="32" t="s">
        <v>25</v>
      </c>
      <c r="AB65" s="17"/>
      <c r="AC65" s="2"/>
    </row>
    <row r="66" spans="1:29" ht="14.1" customHeight="1" x14ac:dyDescent="0.15">
      <c r="A66" s="16"/>
      <c r="B66" s="67" t="s">
        <v>52</v>
      </c>
      <c r="C66" s="67"/>
      <c r="D66" s="78" t="s">
        <v>57</v>
      </c>
      <c r="E66" s="78"/>
      <c r="F66" s="78"/>
      <c r="G66" s="78"/>
      <c r="H66" s="78"/>
      <c r="I66" s="78"/>
      <c r="J66" s="78"/>
      <c r="K66" s="78"/>
      <c r="L66" s="78"/>
      <c r="M66" s="78"/>
      <c r="N66" s="78"/>
      <c r="O66" s="78"/>
      <c r="P66" s="78"/>
      <c r="Q66" s="78"/>
      <c r="R66" s="78"/>
      <c r="S66" s="78"/>
      <c r="T66" s="78"/>
      <c r="U66" s="78"/>
      <c r="V66" s="78"/>
      <c r="W66" s="78"/>
      <c r="X66" s="79">
        <f>入力シート!$C23</f>
        <v>0</v>
      </c>
      <c r="Y66" s="80"/>
      <c r="Z66" s="80"/>
      <c r="AA66" s="31"/>
      <c r="AB66" s="17"/>
      <c r="AC66" s="2"/>
    </row>
    <row r="67" spans="1:29" ht="14.1" customHeight="1" x14ac:dyDescent="0.15">
      <c r="A67" s="16"/>
      <c r="B67" s="67"/>
      <c r="C67" s="67"/>
      <c r="D67" s="78"/>
      <c r="E67" s="78"/>
      <c r="F67" s="78"/>
      <c r="G67" s="78"/>
      <c r="H67" s="78"/>
      <c r="I67" s="78"/>
      <c r="J67" s="78"/>
      <c r="K67" s="78"/>
      <c r="L67" s="78"/>
      <c r="M67" s="78"/>
      <c r="N67" s="78"/>
      <c r="O67" s="78"/>
      <c r="P67" s="78"/>
      <c r="Q67" s="78"/>
      <c r="R67" s="78"/>
      <c r="S67" s="78"/>
      <c r="T67" s="78"/>
      <c r="U67" s="78"/>
      <c r="V67" s="78"/>
      <c r="W67" s="78"/>
      <c r="X67" s="79"/>
      <c r="Y67" s="80"/>
      <c r="Z67" s="80"/>
      <c r="AA67" s="32" t="s">
        <v>25</v>
      </c>
      <c r="AB67" s="17"/>
      <c r="AC67" s="2"/>
    </row>
    <row r="68" spans="1:29" ht="14.1" customHeight="1" x14ac:dyDescent="0.15">
      <c r="A68" s="16"/>
      <c r="B68" s="67" t="s">
        <v>53</v>
      </c>
      <c r="C68" s="67"/>
      <c r="D68" s="78" t="s">
        <v>58</v>
      </c>
      <c r="E68" s="78"/>
      <c r="F68" s="78"/>
      <c r="G68" s="78"/>
      <c r="H68" s="78"/>
      <c r="I68" s="78"/>
      <c r="J68" s="78"/>
      <c r="K68" s="78"/>
      <c r="L68" s="78"/>
      <c r="M68" s="78"/>
      <c r="N68" s="78"/>
      <c r="O68" s="78"/>
      <c r="P68" s="78"/>
      <c r="Q68" s="78"/>
      <c r="R68" s="78"/>
      <c r="S68" s="78"/>
      <c r="T68" s="78"/>
      <c r="U68" s="78"/>
      <c r="V68" s="78"/>
      <c r="W68" s="78"/>
      <c r="X68" s="79">
        <f>入力シート!$C24</f>
        <v>0</v>
      </c>
      <c r="Y68" s="80"/>
      <c r="Z68" s="80"/>
      <c r="AA68" s="31"/>
      <c r="AB68" s="17"/>
      <c r="AC68" s="2"/>
    </row>
    <row r="69" spans="1:29" ht="14.1" customHeight="1" x14ac:dyDescent="0.15">
      <c r="A69" s="16"/>
      <c r="B69" s="67"/>
      <c r="C69" s="67"/>
      <c r="D69" s="78"/>
      <c r="E69" s="78"/>
      <c r="F69" s="78"/>
      <c r="G69" s="78"/>
      <c r="H69" s="78"/>
      <c r="I69" s="78"/>
      <c r="J69" s="78"/>
      <c r="K69" s="78"/>
      <c r="L69" s="78"/>
      <c r="M69" s="78"/>
      <c r="N69" s="78"/>
      <c r="O69" s="78"/>
      <c r="P69" s="78"/>
      <c r="Q69" s="78"/>
      <c r="R69" s="78"/>
      <c r="S69" s="78"/>
      <c r="T69" s="78"/>
      <c r="U69" s="78"/>
      <c r="V69" s="78"/>
      <c r="W69" s="78"/>
      <c r="X69" s="79"/>
      <c r="Y69" s="80"/>
      <c r="Z69" s="80"/>
      <c r="AA69" s="32" t="s">
        <v>25</v>
      </c>
      <c r="AB69" s="17"/>
      <c r="AC69" s="2"/>
    </row>
    <row r="70" spans="1:29" ht="14.1" customHeight="1" x14ac:dyDescent="0.15">
      <c r="A70" s="16"/>
      <c r="B70" s="67" t="s">
        <v>59</v>
      </c>
      <c r="C70" s="67"/>
      <c r="D70" s="67"/>
      <c r="E70" s="67"/>
      <c r="F70" s="67"/>
      <c r="G70" s="67"/>
      <c r="H70" s="67"/>
      <c r="I70" s="67"/>
      <c r="J70" s="67"/>
      <c r="K70" s="67"/>
      <c r="L70" s="67"/>
      <c r="M70" s="67"/>
      <c r="N70" s="67"/>
      <c r="O70" s="67"/>
      <c r="P70" s="67"/>
      <c r="Q70" s="67"/>
      <c r="R70" s="67"/>
      <c r="S70" s="67"/>
      <c r="T70" s="67"/>
      <c r="U70" s="67"/>
      <c r="V70" s="67"/>
      <c r="W70" s="67"/>
      <c r="X70" s="68">
        <f>SUM(入力シート!$C20:'入力シート'!$C24)</f>
        <v>0</v>
      </c>
      <c r="Y70" s="69"/>
      <c r="Z70" s="69"/>
      <c r="AA70" s="33" t="s">
        <v>60</v>
      </c>
      <c r="AB70" s="17"/>
      <c r="AC70" s="2"/>
    </row>
    <row r="71" spans="1:29" ht="14.1" customHeight="1" x14ac:dyDescent="0.15">
      <c r="A71" s="16"/>
      <c r="B71" s="67"/>
      <c r="C71" s="67"/>
      <c r="D71" s="67"/>
      <c r="E71" s="67"/>
      <c r="F71" s="67"/>
      <c r="G71" s="67"/>
      <c r="H71" s="67"/>
      <c r="I71" s="67"/>
      <c r="J71" s="67"/>
      <c r="K71" s="67"/>
      <c r="L71" s="67"/>
      <c r="M71" s="67"/>
      <c r="N71" s="67"/>
      <c r="O71" s="67"/>
      <c r="P71" s="67"/>
      <c r="Q71" s="67"/>
      <c r="R71" s="67"/>
      <c r="S71" s="67"/>
      <c r="T71" s="67"/>
      <c r="U71" s="67"/>
      <c r="V71" s="67"/>
      <c r="W71" s="67"/>
      <c r="X71" s="70"/>
      <c r="Y71" s="71"/>
      <c r="Z71" s="71"/>
      <c r="AA71" s="32" t="s">
        <v>25</v>
      </c>
      <c r="AB71" s="17"/>
      <c r="AC71" s="2"/>
    </row>
    <row r="72" spans="1:29" ht="14.1" customHeight="1" x14ac:dyDescent="0.15">
      <c r="A72" s="16"/>
      <c r="B72" s="72" t="s">
        <v>90</v>
      </c>
      <c r="C72" s="72"/>
      <c r="D72" s="72"/>
      <c r="E72" s="72"/>
      <c r="F72" s="72"/>
      <c r="G72" s="72"/>
      <c r="H72" s="72"/>
      <c r="I72" s="72"/>
      <c r="J72" s="72"/>
      <c r="K72" s="72"/>
      <c r="L72" s="72"/>
      <c r="M72" s="72"/>
      <c r="N72" s="72"/>
      <c r="O72" s="72"/>
      <c r="P72" s="72"/>
      <c r="Q72" s="72"/>
      <c r="R72" s="72"/>
      <c r="S72" s="72"/>
      <c r="T72" s="72"/>
      <c r="U72" s="72"/>
      <c r="V72" s="72"/>
      <c r="W72" s="72"/>
      <c r="X72" s="72"/>
      <c r="Y72" s="72"/>
      <c r="Z72" s="72"/>
      <c r="AA72" s="72"/>
      <c r="AB72" s="17"/>
      <c r="AC72" s="2"/>
    </row>
    <row r="73" spans="1:29" ht="14.1" customHeight="1" x14ac:dyDescent="0.15">
      <c r="A73" s="16"/>
      <c r="B73" s="73"/>
      <c r="C73" s="73"/>
      <c r="D73" s="73"/>
      <c r="E73" s="73"/>
      <c r="F73" s="73"/>
      <c r="G73" s="73"/>
      <c r="H73" s="73"/>
      <c r="I73" s="73"/>
      <c r="J73" s="73"/>
      <c r="K73" s="73"/>
      <c r="L73" s="73"/>
      <c r="M73" s="73"/>
      <c r="N73" s="73"/>
      <c r="O73" s="73"/>
      <c r="P73" s="73"/>
      <c r="Q73" s="73"/>
      <c r="R73" s="73"/>
      <c r="S73" s="73"/>
      <c r="T73" s="73"/>
      <c r="U73" s="73"/>
      <c r="V73" s="73"/>
      <c r="W73" s="73"/>
      <c r="X73" s="73"/>
      <c r="Y73" s="73"/>
      <c r="Z73" s="73"/>
      <c r="AA73" s="73"/>
      <c r="AB73" s="17"/>
      <c r="AC73" s="2"/>
    </row>
    <row r="74" spans="1:29" ht="14.1" customHeight="1" x14ac:dyDescent="0.15">
      <c r="A74" s="16"/>
      <c r="B74" s="73"/>
      <c r="C74" s="73"/>
      <c r="D74" s="73"/>
      <c r="E74" s="73"/>
      <c r="F74" s="73"/>
      <c r="G74" s="73"/>
      <c r="H74" s="73"/>
      <c r="I74" s="73"/>
      <c r="J74" s="73"/>
      <c r="K74" s="73"/>
      <c r="L74" s="73"/>
      <c r="M74" s="73"/>
      <c r="N74" s="73"/>
      <c r="O74" s="73"/>
      <c r="P74" s="73"/>
      <c r="Q74" s="73"/>
      <c r="R74" s="73"/>
      <c r="S74" s="73"/>
      <c r="T74" s="73"/>
      <c r="U74" s="73"/>
      <c r="V74" s="73"/>
      <c r="W74" s="73"/>
      <c r="X74" s="73"/>
      <c r="Y74" s="73"/>
      <c r="Z74" s="73"/>
      <c r="AA74" s="73"/>
      <c r="AB74" s="17"/>
      <c r="AC74" s="2"/>
    </row>
    <row r="75" spans="1:29" ht="14.1" customHeight="1" x14ac:dyDescent="0.15">
      <c r="A75" s="16"/>
      <c r="B75" s="74" t="s">
        <v>96</v>
      </c>
      <c r="C75" s="74"/>
      <c r="D75" s="74"/>
      <c r="E75" s="74"/>
      <c r="F75" s="74"/>
      <c r="G75" s="74"/>
      <c r="H75" s="74"/>
      <c r="I75" s="74"/>
      <c r="J75" s="74"/>
      <c r="K75" s="74"/>
      <c r="L75" s="74"/>
      <c r="M75" s="74"/>
      <c r="N75" s="74"/>
      <c r="O75" s="74"/>
      <c r="P75" s="74"/>
      <c r="Q75" s="74"/>
      <c r="R75" s="74"/>
      <c r="S75" s="74"/>
      <c r="T75" s="74"/>
      <c r="U75" s="74"/>
      <c r="V75" s="74"/>
      <c r="W75" s="74"/>
      <c r="X75" s="74"/>
      <c r="Y75" s="74"/>
      <c r="Z75" s="74"/>
      <c r="AA75" s="74"/>
      <c r="AB75" s="17"/>
      <c r="AC75" s="2"/>
    </row>
    <row r="76" spans="1:29" ht="14.1" customHeight="1" x14ac:dyDescent="0.15">
      <c r="A76" s="16"/>
      <c r="B76" s="14"/>
      <c r="C76" s="12"/>
      <c r="D76" s="12"/>
      <c r="E76" s="12"/>
      <c r="F76" s="12"/>
      <c r="G76" s="12"/>
      <c r="H76" s="12"/>
      <c r="I76" s="12"/>
      <c r="J76" s="12"/>
      <c r="K76" s="12"/>
      <c r="L76" s="12"/>
      <c r="M76" s="12"/>
      <c r="N76" s="12"/>
      <c r="O76" s="12"/>
      <c r="P76" s="12"/>
      <c r="Q76" s="12"/>
      <c r="R76" s="12"/>
      <c r="S76" s="12"/>
      <c r="T76" s="12"/>
      <c r="U76" s="12"/>
      <c r="V76" s="12"/>
      <c r="W76" s="12"/>
      <c r="X76" s="12"/>
      <c r="Y76" s="12"/>
      <c r="Z76" s="12"/>
      <c r="AA76" s="12"/>
      <c r="AB76" s="17"/>
      <c r="AC76" s="2"/>
    </row>
    <row r="77" spans="1:29" ht="14.1" customHeight="1" x14ac:dyDescent="0.15">
      <c r="A77" s="16"/>
      <c r="AB77" s="17"/>
      <c r="AC77" s="2"/>
    </row>
    <row r="78" spans="1:29" ht="14.1" customHeight="1" x14ac:dyDescent="0.15">
      <c r="A78" s="16"/>
      <c r="AB78" s="17"/>
      <c r="AC78" s="2"/>
    </row>
    <row r="79" spans="1:29" ht="14.1" customHeight="1" x14ac:dyDescent="0.15">
      <c r="A79" s="16"/>
      <c r="AB79" s="17"/>
      <c r="AC79" s="2"/>
    </row>
    <row r="80" spans="1:29" ht="14.1" customHeight="1" x14ac:dyDescent="0.15">
      <c r="A80" s="16"/>
      <c r="AB80" s="17"/>
      <c r="AC80" s="2"/>
    </row>
    <row r="81" spans="1:29" ht="14.1" customHeight="1" x14ac:dyDescent="0.15">
      <c r="A81" s="16"/>
      <c r="AB81" s="17"/>
      <c r="AC81" s="2"/>
    </row>
    <row r="82" spans="1:29" ht="14.1" customHeight="1" x14ac:dyDescent="0.15">
      <c r="A82" s="16"/>
      <c r="AB82" s="17"/>
      <c r="AC82" s="2"/>
    </row>
    <row r="83" spans="1:29" ht="14.1" customHeight="1" x14ac:dyDescent="0.15">
      <c r="A83" s="16"/>
      <c r="AB83" s="17"/>
      <c r="AC83" s="2"/>
    </row>
    <row r="84" spans="1:29" ht="14.1" customHeight="1" x14ac:dyDescent="0.15">
      <c r="A84" s="16"/>
      <c r="AB84" s="17"/>
      <c r="AC84" s="2"/>
    </row>
    <row r="85" spans="1:29" ht="14.1" customHeight="1" x14ac:dyDescent="0.15">
      <c r="A85" s="16"/>
      <c r="AB85" s="17"/>
      <c r="AC85" s="2"/>
    </row>
    <row r="86" spans="1:29" ht="14.1" customHeight="1" x14ac:dyDescent="0.15">
      <c r="A86" s="16"/>
      <c r="AB86" s="17"/>
      <c r="AC86" s="2"/>
    </row>
    <row r="87" spans="1:29" ht="14.1" customHeight="1" x14ac:dyDescent="0.15">
      <c r="A87" s="16"/>
      <c r="N87" s="10" t="s">
        <v>61</v>
      </c>
      <c r="AB87" s="17"/>
      <c r="AC87" s="2"/>
    </row>
    <row r="88" spans="1:29" ht="14.1" customHeight="1" x14ac:dyDescent="0.15">
      <c r="A88" s="18"/>
      <c r="B88" s="19"/>
      <c r="C88" s="19"/>
      <c r="D88" s="19"/>
      <c r="E88" s="19"/>
      <c r="F88" s="19"/>
      <c r="G88" s="19"/>
      <c r="H88" s="19"/>
      <c r="I88" s="19"/>
      <c r="J88" s="19"/>
      <c r="K88" s="19"/>
      <c r="L88" s="19"/>
      <c r="M88" s="19"/>
      <c r="N88" s="19"/>
      <c r="O88" s="19"/>
      <c r="P88" s="19"/>
      <c r="Q88" s="19"/>
      <c r="R88" s="19"/>
      <c r="S88" s="19"/>
      <c r="T88" s="19"/>
      <c r="U88" s="19"/>
      <c r="V88" s="19"/>
      <c r="W88" s="19"/>
      <c r="X88" s="19"/>
      <c r="Y88" s="19"/>
      <c r="Z88" s="19"/>
      <c r="AA88" s="19"/>
      <c r="AB88" s="20"/>
      <c r="AC88" s="2"/>
    </row>
  </sheetData>
  <sheetProtection algorithmName="SHA-512" hashValue="O7UuEjMDuw7GD1G7Nzr/KGuIXetDTbqdGWkKpyjGPNHzceJEK7ZG5AVhenvQ/3iIFVQlO8r0O6gAmZpQ+0TuDA==" saltValue="ge/STIi4zCbMYO0Uo0TsMA==" spinCount="100000" sheet="1" objects="1" scenarios="1"/>
  <mergeCells count="120">
    <mergeCell ref="B3:C4"/>
    <mergeCell ref="D3:P4"/>
    <mergeCell ref="AQ3:AV4"/>
    <mergeCell ref="AW3:BE4"/>
    <mergeCell ref="S5:V6"/>
    <mergeCell ref="W5:AA6"/>
    <mergeCell ref="AF6:BE6"/>
    <mergeCell ref="R7:R8"/>
    <mergeCell ref="S7:S8"/>
    <mergeCell ref="T7:AA8"/>
    <mergeCell ref="AF7:BE8"/>
    <mergeCell ref="L7:L8"/>
    <mergeCell ref="M7:M8"/>
    <mergeCell ref="N7:N8"/>
    <mergeCell ref="O7:O8"/>
    <mergeCell ref="P7:P8"/>
    <mergeCell ref="Q7:Q8"/>
    <mergeCell ref="B7:F8"/>
    <mergeCell ref="G7:G8"/>
    <mergeCell ref="H7:H8"/>
    <mergeCell ref="I7:I8"/>
    <mergeCell ref="J7:J8"/>
    <mergeCell ref="K7:K8"/>
    <mergeCell ref="Q11:X13"/>
    <mergeCell ref="Y11:Z13"/>
    <mergeCell ref="AN12:AP14"/>
    <mergeCell ref="AQ12:AU14"/>
    <mergeCell ref="AV12:AW12"/>
    <mergeCell ref="B13:F13"/>
    <mergeCell ref="G13:P13"/>
    <mergeCell ref="AV13:AW14"/>
    <mergeCell ref="B14:F16"/>
    <mergeCell ref="G14:N16"/>
    <mergeCell ref="O14:P16"/>
    <mergeCell ref="B9:F12"/>
    <mergeCell ref="G9:P9"/>
    <mergeCell ref="Q9:S10"/>
    <mergeCell ref="T9:AA10"/>
    <mergeCell ref="AF9:BE10"/>
    <mergeCell ref="G10:P12"/>
    <mergeCell ref="U20:X22"/>
    <mergeCell ref="Y20:Z22"/>
    <mergeCell ref="AG20:BD20"/>
    <mergeCell ref="G21:P21"/>
    <mergeCell ref="G22:P22"/>
    <mergeCell ref="B23:F25"/>
    <mergeCell ref="AT25:AW26"/>
    <mergeCell ref="AX25:BE26"/>
    <mergeCell ref="Q14:T22"/>
    <mergeCell ref="U14:X16"/>
    <mergeCell ref="Y14:Z16"/>
    <mergeCell ref="AF16:BE17"/>
    <mergeCell ref="B17:F18"/>
    <mergeCell ref="G17:P18"/>
    <mergeCell ref="U17:X19"/>
    <mergeCell ref="Y17:Z19"/>
    <mergeCell ref="G19:P20"/>
    <mergeCell ref="AA20:AA21"/>
    <mergeCell ref="G23:AA24"/>
    <mergeCell ref="B26:V27"/>
    <mergeCell ref="W26:AA27"/>
    <mergeCell ref="AF27:AH27"/>
    <mergeCell ref="AI27:AS27"/>
    <mergeCell ref="AT27:BE27"/>
    <mergeCell ref="B28:V29"/>
    <mergeCell ref="W28:AA29"/>
    <mergeCell ref="AF28:AH28"/>
    <mergeCell ref="AI28:AS28"/>
    <mergeCell ref="AT28:BE28"/>
    <mergeCell ref="AF29:AH31"/>
    <mergeCell ref="AI29:AS31"/>
    <mergeCell ref="AT29:BE31"/>
    <mergeCell ref="B30:V31"/>
    <mergeCell ref="W30:AA31"/>
    <mergeCell ref="AT38:BE40"/>
    <mergeCell ref="B40:AA41"/>
    <mergeCell ref="M47:R48"/>
    <mergeCell ref="S47:AA48"/>
    <mergeCell ref="K54:AA54"/>
    <mergeCell ref="AT32:BE32"/>
    <mergeCell ref="AF33:AH35"/>
    <mergeCell ref="AI33:AS35"/>
    <mergeCell ref="AT33:BE35"/>
    <mergeCell ref="AF36:AH37"/>
    <mergeCell ref="AI36:AS37"/>
    <mergeCell ref="AT36:BE37"/>
    <mergeCell ref="B60:C61"/>
    <mergeCell ref="D60:W61"/>
    <mergeCell ref="J32:O33"/>
    <mergeCell ref="P32:R33"/>
    <mergeCell ref="S32:AA33"/>
    <mergeCell ref="AF32:AH32"/>
    <mergeCell ref="AI32:AS32"/>
    <mergeCell ref="X60:Z61"/>
    <mergeCell ref="AF38:AH40"/>
    <mergeCell ref="AI38:AS40"/>
    <mergeCell ref="B19:F20"/>
    <mergeCell ref="B21:F22"/>
    <mergeCell ref="B70:W71"/>
    <mergeCell ref="X70:Z71"/>
    <mergeCell ref="B72:AA74"/>
    <mergeCell ref="B75:AA75"/>
    <mergeCell ref="G25:AA25"/>
    <mergeCell ref="B66:C67"/>
    <mergeCell ref="D66:W67"/>
    <mergeCell ref="X66:Z67"/>
    <mergeCell ref="B68:C69"/>
    <mergeCell ref="D68:W69"/>
    <mergeCell ref="X68:Z69"/>
    <mergeCell ref="B62:C63"/>
    <mergeCell ref="D62:W63"/>
    <mergeCell ref="X62:Z63"/>
    <mergeCell ref="B64:C65"/>
    <mergeCell ref="D64:W65"/>
    <mergeCell ref="X64:Z65"/>
    <mergeCell ref="B50:AA50"/>
    <mergeCell ref="B51:AA52"/>
    <mergeCell ref="B58:C59"/>
    <mergeCell ref="D58:W59"/>
    <mergeCell ref="X58:AA59"/>
  </mergeCells>
  <phoneticPr fontId="1"/>
  <conditionalFormatting sqref="A1:XFD22 A26:XFD1048576 A23:B23 A24:A25 G25:XFD25 G23 AB23:XFD24">
    <cfRule type="cellIs" dxfId="0" priority="1" operator="equal">
      <formula>0</formula>
    </cfRule>
  </conditionalFormatting>
  <printOptions horizontalCentered="1" verticalCentered="1"/>
  <pageMargins left="0.19685039370078741" right="0.19685039370078741" top="0.19685039370078741" bottom="0.19685039370078741" header="0.31496062992125984" footer="0.31496062992125984"/>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4"/>
  <sheetViews>
    <sheetView showGridLines="0" tabSelected="1" zoomScaleNormal="100" workbookViewId="0">
      <pane ySplit="1" topLeftCell="A2" activePane="bottomLeft" state="frozen"/>
      <selection pane="bottomLeft" activeCell="C2" sqref="C2"/>
    </sheetView>
  </sheetViews>
  <sheetFormatPr defaultColWidth="2.5" defaultRowHeight="14.25" customHeight="1" x14ac:dyDescent="0.15"/>
  <cols>
    <col min="1" max="1" width="23.375" style="44" customWidth="1"/>
    <col min="2" max="2" width="32.875" style="44" customWidth="1"/>
    <col min="3" max="3" width="30.875" style="43" customWidth="1"/>
    <col min="4" max="4" width="2.5" style="45"/>
    <col min="5" max="16384" width="2.5" style="42"/>
  </cols>
  <sheetData>
    <row r="1" spans="1:4" ht="18" customHeight="1" x14ac:dyDescent="0.15">
      <c r="A1" s="144" t="s">
        <v>81</v>
      </c>
      <c r="B1" s="144"/>
      <c r="C1" s="50" t="s">
        <v>82</v>
      </c>
      <c r="D1" s="45" t="str">
        <f>IF(COUNTIF(D2:D29,"※入力してください")+COUNTIF(D2:D29,"※該当が無い場合は「0」を入力してください")&gt;=1,"！必須項目入力抜け！","")</f>
        <v>！必須項目入力抜け！</v>
      </c>
    </row>
    <row r="2" spans="1:4" ht="18" customHeight="1" x14ac:dyDescent="0.15">
      <c r="A2" s="143" t="s">
        <v>63</v>
      </c>
      <c r="B2" s="143"/>
      <c r="C2" s="151"/>
      <c r="D2" s="45" t="str">
        <f>IF(C2="","※入力してください","")</f>
        <v>※入力してください</v>
      </c>
    </row>
    <row r="3" spans="1:4" ht="18" customHeight="1" x14ac:dyDescent="0.15">
      <c r="A3" s="143" t="s">
        <v>64</v>
      </c>
      <c r="B3" s="143"/>
      <c r="C3" s="152"/>
      <c r="D3" s="45" t="str">
        <f t="shared" ref="D3:D10" si="0">IF(C3="","※入力してください","")</f>
        <v>※入力してください</v>
      </c>
    </row>
    <row r="4" spans="1:4" ht="18" customHeight="1" x14ac:dyDescent="0.15">
      <c r="A4" s="143" t="s">
        <v>65</v>
      </c>
      <c r="B4" s="143"/>
      <c r="C4" s="153"/>
      <c r="D4" s="45" t="str">
        <f t="shared" si="0"/>
        <v>※入力してください</v>
      </c>
    </row>
    <row r="5" spans="1:4" ht="18" customHeight="1" x14ac:dyDescent="0.15">
      <c r="A5" s="143" t="s">
        <v>66</v>
      </c>
      <c r="B5" s="143"/>
      <c r="C5" s="153"/>
      <c r="D5" s="45" t="str">
        <f t="shared" si="0"/>
        <v>※入力してください</v>
      </c>
    </row>
    <row r="6" spans="1:4" ht="18" customHeight="1" x14ac:dyDescent="0.15">
      <c r="A6" s="143" t="s">
        <v>67</v>
      </c>
      <c r="B6" s="143"/>
      <c r="C6" s="153"/>
      <c r="D6" s="45" t="str">
        <f t="shared" si="0"/>
        <v>※入力してください</v>
      </c>
    </row>
    <row r="7" spans="1:4" ht="18" customHeight="1" x14ac:dyDescent="0.15">
      <c r="A7" s="143" t="s">
        <v>80</v>
      </c>
      <c r="B7" s="143"/>
      <c r="C7" s="153"/>
      <c r="D7" s="45" t="str">
        <f t="shared" si="0"/>
        <v>※入力してください</v>
      </c>
    </row>
    <row r="8" spans="1:4" ht="18" customHeight="1" x14ac:dyDescent="0.15">
      <c r="A8" s="143" t="s">
        <v>69</v>
      </c>
      <c r="B8" s="143"/>
      <c r="C8" s="153"/>
    </row>
    <row r="9" spans="1:4" ht="18" customHeight="1" x14ac:dyDescent="0.15">
      <c r="A9" s="145" t="s">
        <v>70</v>
      </c>
      <c r="B9" s="51" t="s">
        <v>83</v>
      </c>
      <c r="C9" s="153"/>
    </row>
    <row r="10" spans="1:4" ht="18" customHeight="1" x14ac:dyDescent="0.15">
      <c r="A10" s="146"/>
      <c r="B10" s="52" t="s">
        <v>71</v>
      </c>
      <c r="C10" s="153"/>
      <c r="D10" s="45" t="str">
        <f t="shared" si="0"/>
        <v>※入力してください</v>
      </c>
    </row>
    <row r="11" spans="1:4" ht="18" customHeight="1" x14ac:dyDescent="0.15">
      <c r="A11" s="147"/>
      <c r="B11" s="52" t="s">
        <v>72</v>
      </c>
      <c r="C11" s="153"/>
      <c r="D11" s="45" t="str">
        <f>IF(C11="","※入力してください","")</f>
        <v>※入力してください</v>
      </c>
    </row>
    <row r="12" spans="1:4" ht="18" customHeight="1" x14ac:dyDescent="0.15">
      <c r="A12" s="145" t="s">
        <v>73</v>
      </c>
      <c r="B12" s="54" t="s">
        <v>36</v>
      </c>
      <c r="C12" s="153"/>
    </row>
    <row r="13" spans="1:4" ht="18" customHeight="1" x14ac:dyDescent="0.15">
      <c r="A13" s="147"/>
      <c r="B13" s="51" t="s">
        <v>35</v>
      </c>
      <c r="C13" s="153"/>
    </row>
    <row r="14" spans="1:4" ht="18" customHeight="1" x14ac:dyDescent="0.15">
      <c r="A14" s="143" t="s">
        <v>76</v>
      </c>
      <c r="B14" s="143"/>
      <c r="C14" s="153"/>
    </row>
    <row r="15" spans="1:4" ht="18" customHeight="1" x14ac:dyDescent="0.15">
      <c r="A15" s="143" t="s">
        <v>92</v>
      </c>
      <c r="B15" s="143"/>
      <c r="C15" s="153"/>
    </row>
    <row r="16" spans="1:4" ht="14.25" customHeight="1" x14ac:dyDescent="0.15">
      <c r="A16" s="46"/>
      <c r="B16" s="46"/>
      <c r="C16" s="49"/>
    </row>
    <row r="18" spans="1:4" ht="18" customHeight="1" x14ac:dyDescent="0.15">
      <c r="A18" s="143" t="s">
        <v>77</v>
      </c>
      <c r="B18" s="143"/>
      <c r="C18" s="154">
        <v>0</v>
      </c>
      <c r="D18" s="45" t="str">
        <f>IF(C18="","※該当が無い場合は「0」を入力してください","")</f>
        <v/>
      </c>
    </row>
    <row r="19" spans="1:4" ht="18" customHeight="1" x14ac:dyDescent="0.15">
      <c r="A19" s="143" t="s">
        <v>78</v>
      </c>
      <c r="B19" s="143"/>
      <c r="C19" s="154">
        <v>0</v>
      </c>
      <c r="D19" s="45" t="str">
        <f t="shared" ref="D19:D24" si="1">IF(C19="","※該当が無い場合は「0」を入力してください","")</f>
        <v/>
      </c>
    </row>
    <row r="20" spans="1:4" ht="28.5" customHeight="1" x14ac:dyDescent="0.15">
      <c r="A20" s="143" t="s">
        <v>79</v>
      </c>
      <c r="B20" s="52" t="s">
        <v>54</v>
      </c>
      <c r="C20" s="154">
        <v>0</v>
      </c>
      <c r="D20" s="45" t="str">
        <f t="shared" si="1"/>
        <v/>
      </c>
    </row>
    <row r="21" spans="1:4" ht="28.5" customHeight="1" x14ac:dyDescent="0.15">
      <c r="A21" s="143"/>
      <c r="B21" s="52" t="s">
        <v>55</v>
      </c>
      <c r="C21" s="154">
        <v>0</v>
      </c>
      <c r="D21" s="45" t="str">
        <f t="shared" si="1"/>
        <v/>
      </c>
    </row>
    <row r="22" spans="1:4" ht="28.5" customHeight="1" x14ac:dyDescent="0.15">
      <c r="A22" s="143"/>
      <c r="B22" s="52" t="s">
        <v>56</v>
      </c>
      <c r="C22" s="154">
        <v>0</v>
      </c>
      <c r="D22" s="45" t="str">
        <f t="shared" si="1"/>
        <v/>
      </c>
    </row>
    <row r="23" spans="1:4" ht="28.5" customHeight="1" x14ac:dyDescent="0.15">
      <c r="A23" s="143"/>
      <c r="B23" s="52" t="s">
        <v>57</v>
      </c>
      <c r="C23" s="154">
        <v>0</v>
      </c>
      <c r="D23" s="45" t="str">
        <f t="shared" si="1"/>
        <v/>
      </c>
    </row>
    <row r="24" spans="1:4" ht="28.5" customHeight="1" x14ac:dyDescent="0.15">
      <c r="A24" s="143"/>
      <c r="B24" s="52" t="s">
        <v>58</v>
      </c>
      <c r="C24" s="154">
        <v>0</v>
      </c>
      <c r="D24" s="45" t="str">
        <f t="shared" si="1"/>
        <v/>
      </c>
    </row>
    <row r="25" spans="1:4" ht="13.5" x14ac:dyDescent="0.15">
      <c r="A25" s="46"/>
      <c r="B25" s="47"/>
      <c r="C25" s="49"/>
    </row>
    <row r="27" spans="1:4" ht="28.5" customHeight="1" x14ac:dyDescent="0.15">
      <c r="A27" s="143" t="s">
        <v>74</v>
      </c>
      <c r="B27" s="143"/>
      <c r="C27" s="153"/>
      <c r="D27" s="45" t="str">
        <f>IF(C27="","※入力してください","")</f>
        <v>※入力してください</v>
      </c>
    </row>
    <row r="28" spans="1:4" ht="28.5" customHeight="1" x14ac:dyDescent="0.15">
      <c r="A28" s="143" t="s">
        <v>89</v>
      </c>
      <c r="B28" s="143"/>
      <c r="C28" s="153"/>
      <c r="D28" s="45" t="str">
        <f>IF(C27="はい",IF(C28="","※入力してください",""),"")</f>
        <v/>
      </c>
    </row>
    <row r="29" spans="1:4" ht="28.5" customHeight="1" x14ac:dyDescent="0.15">
      <c r="A29" s="143" t="s">
        <v>75</v>
      </c>
      <c r="B29" s="143"/>
      <c r="C29" s="153"/>
      <c r="D29" s="45" t="str">
        <f>IF(C29="","※入力してください","")</f>
        <v>※入力してください</v>
      </c>
    </row>
    <row r="31" spans="1:4" ht="14.25" customHeight="1" x14ac:dyDescent="0.15">
      <c r="A31" s="48" t="s">
        <v>84</v>
      </c>
    </row>
    <row r="32" spans="1:4" ht="14.25" customHeight="1" x14ac:dyDescent="0.15">
      <c r="A32" s="148" t="s">
        <v>36</v>
      </c>
      <c r="B32" s="53" t="s">
        <v>39</v>
      </c>
      <c r="C32" s="153"/>
    </row>
    <row r="33" spans="1:3" ht="14.25" customHeight="1" x14ac:dyDescent="0.15">
      <c r="A33" s="148"/>
      <c r="B33" s="53" t="s">
        <v>40</v>
      </c>
      <c r="C33" s="153"/>
    </row>
    <row r="34" spans="1:3" ht="14.25" customHeight="1" x14ac:dyDescent="0.15">
      <c r="A34" s="149" t="s">
        <v>85</v>
      </c>
      <c r="B34" s="53" t="s">
        <v>39</v>
      </c>
      <c r="C34" s="153"/>
    </row>
    <row r="35" spans="1:3" ht="14.25" customHeight="1" x14ac:dyDescent="0.15">
      <c r="A35" s="150"/>
      <c r="B35" s="53" t="s">
        <v>40</v>
      </c>
      <c r="C35" s="153"/>
    </row>
    <row r="36" spans="1:3" ht="14.25" customHeight="1" x14ac:dyDescent="0.15">
      <c r="A36" s="148" t="s">
        <v>35</v>
      </c>
      <c r="B36" s="53" t="s">
        <v>39</v>
      </c>
      <c r="C36" s="153"/>
    </row>
    <row r="37" spans="1:3" ht="14.25" customHeight="1" x14ac:dyDescent="0.15">
      <c r="A37" s="148"/>
      <c r="B37" s="53" t="s">
        <v>40</v>
      </c>
      <c r="C37" s="153"/>
    </row>
    <row r="38" spans="1:3" ht="14.25" customHeight="1" x14ac:dyDescent="0.15">
      <c r="A38" s="149" t="s">
        <v>68</v>
      </c>
      <c r="B38" s="53" t="s">
        <v>39</v>
      </c>
      <c r="C38" s="153"/>
    </row>
    <row r="39" spans="1:3" ht="14.25" customHeight="1" x14ac:dyDescent="0.15">
      <c r="A39" s="150"/>
      <c r="B39" s="53" t="s">
        <v>40</v>
      </c>
      <c r="C39" s="153"/>
    </row>
    <row r="40" spans="1:3" ht="14.25" customHeight="1" x14ac:dyDescent="0.15">
      <c r="A40" s="148" t="s">
        <v>72</v>
      </c>
      <c r="B40" s="53" t="s">
        <v>39</v>
      </c>
      <c r="C40" s="153"/>
    </row>
    <row r="41" spans="1:3" ht="14.25" customHeight="1" x14ac:dyDescent="0.15">
      <c r="A41" s="148"/>
      <c r="B41" s="53" t="s">
        <v>40</v>
      </c>
      <c r="C41" s="153"/>
    </row>
    <row r="42" spans="1:3" ht="14.25" customHeight="1" x14ac:dyDescent="0.15">
      <c r="A42" s="148" t="s">
        <v>33</v>
      </c>
      <c r="B42" s="53" t="s">
        <v>39</v>
      </c>
      <c r="C42" s="153"/>
    </row>
    <row r="43" spans="1:3" ht="14.25" customHeight="1" x14ac:dyDescent="0.15">
      <c r="A43" s="148"/>
      <c r="B43" s="53" t="s">
        <v>40</v>
      </c>
      <c r="C43" s="153"/>
    </row>
    <row r="44" spans="1:3" ht="14.25" customHeight="1" x14ac:dyDescent="0.15">
      <c r="A44" s="148" t="s">
        <v>41</v>
      </c>
      <c r="B44" s="148"/>
      <c r="C44" s="151"/>
    </row>
  </sheetData>
  <sheetProtection algorithmName="SHA-512" hashValue="hFXYx8SfY2wz3/k0c3ovfz0mFkuMDxsp6NexOdDMv7fMR1dQx9rGhagtd4rJTA6rL9cg7/jOmKfm3rU+1BwbvA==" saltValue="rPDAjiUqKr4mQtnesHQdWQ==" spinCount="100000" sheet="1" objects="1" scenarios="1"/>
  <protectedRanges>
    <protectedRange sqref="C2:C15 C18:C24 C27:C29 C32:C44" name="範囲1"/>
  </protectedRanges>
  <mergeCells count="25">
    <mergeCell ref="A20:A24"/>
    <mergeCell ref="A2:B2"/>
    <mergeCell ref="A3:B3"/>
    <mergeCell ref="A4:B4"/>
    <mergeCell ref="A5:B5"/>
    <mergeCell ref="A6:B6"/>
    <mergeCell ref="A7:B7"/>
    <mergeCell ref="A8:B8"/>
    <mergeCell ref="A12:A13"/>
    <mergeCell ref="A29:B29"/>
    <mergeCell ref="A1:B1"/>
    <mergeCell ref="A9:A11"/>
    <mergeCell ref="A44:B44"/>
    <mergeCell ref="A32:A33"/>
    <mergeCell ref="A36:A37"/>
    <mergeCell ref="A40:A41"/>
    <mergeCell ref="A42:A43"/>
    <mergeCell ref="A34:A35"/>
    <mergeCell ref="A38:A39"/>
    <mergeCell ref="A14:B14"/>
    <mergeCell ref="A15:B15"/>
    <mergeCell ref="A18:B18"/>
    <mergeCell ref="A19:B19"/>
    <mergeCell ref="A27:B27"/>
    <mergeCell ref="A28:B28"/>
  </mergeCells>
  <phoneticPr fontId="1"/>
  <dataValidations xWindow="611" yWindow="314" count="3">
    <dataValidation type="list" allowBlank="1" showInputMessage="1" showErrorMessage="1" sqref="C27:C28">
      <formula1>"はい,いいえ"</formula1>
    </dataValidation>
    <dataValidation type="list" allowBlank="1" showInputMessage="1" showErrorMessage="1" sqref="C29">
      <formula1>"要,不要"</formula1>
    </dataValidation>
    <dataValidation type="date" errorStyle="warning" operator="greaterThan" allowBlank="1" showInputMessage="1" showErrorMessage="1" promptTitle="入力方法" prompt="(例)2020/1/1_x000a_のように_x000a_英数半角で_x000a_入力してください。" sqref="C2">
      <formula1>1</formula1>
    </dataValidation>
  </dataValidations>
  <pageMargins left="0.31496062992125984" right="0.31496062992125984" top="0.74803149606299213" bottom="0.74803149606299213" header="0.31496062992125984" footer="0.31496062992125984"/>
  <pageSetup paperSize="9" scale="9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総括表（印刷用）</vt:lpstr>
      <vt:lpstr>入力シート</vt:lpstr>
    </vt:vector>
  </TitlesOfParts>
  <Company>甲賀市</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北澤　優</dc:creator>
  <cp:lastModifiedBy>mitsunari</cp:lastModifiedBy>
  <cp:lastPrinted>2019-12-02T06:17:48Z</cp:lastPrinted>
  <dcterms:created xsi:type="dcterms:W3CDTF">2016-10-07T00:22:43Z</dcterms:created>
  <dcterms:modified xsi:type="dcterms:W3CDTF">2019-12-13T05:53:24Z</dcterms:modified>
</cp:coreProperties>
</file>