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①－財政係\財政係R3\R2決算統計\18　照会\R3.10.30　\"/>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W36" i="10"/>
  <c r="BW37" i="10" s="1"/>
  <c r="BE36" i="10"/>
  <c r="AM36" i="10"/>
  <c r="U36" i="10"/>
  <c r="C36" i="10"/>
  <c r="BW35" i="10"/>
  <c r="BE35" i="10"/>
  <c r="AM35" i="10"/>
  <c r="U35" i="10"/>
  <c r="C35" i="10"/>
  <c r="BW34" i="10"/>
  <c r="BE34" i="10"/>
  <c r="AM34" i="10"/>
  <c r="U34" i="10"/>
  <c r="C34" i="10"/>
  <c r="BW38" i="10" l="1"/>
  <c r="BW39" i="10" s="1"/>
  <c r="BW40" i="10" s="1"/>
  <c r="BW41" i="10" s="1"/>
  <c r="BW42"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<sst xmlns="http://schemas.openxmlformats.org/spreadsheetml/2006/main" count="1082" uniqueCount="609">
  <si>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</si>
  <si>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</si>
  <si>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</si>
  <si>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</si>
  <si>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</si>
  <si>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</si>
  <si>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</si>
  <si>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</si>
  <si>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</si>
  <si>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</si>
  <si>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</si>
  <si>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</si>
  <si>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</si>
  <si>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</si>
  <si>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</si>
  <si>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</si>
  <si>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</si>
  <si>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</si>
  <si>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</si>
  <si>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</si>
  <si>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</si>
  <si>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</si>
  <si>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</si>
  <si>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</si>
  <si>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</si>
  <si>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</si>
  <si>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</si>
  <si>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</si>
  <si>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</si>
  <si>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</si>
  <si>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</si>
  <si>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</si>
  <si>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</si>
  <si>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</si>
  <si>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</si>
  <si>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</si>
  <si>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</si>
  <si>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</si>
  <si>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</si>
  <si>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</si>
  <si>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</si>
  <si>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</si>
  <si>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</si>
  <si>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</si>
  <si>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</si>
  <si>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</si>
  <si>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</si>
  <si>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</si>
  <si>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</si>
  <si>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</si>
  <si>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</si>
  <si>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</si>
  <si>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</si>
  <si>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</si>
  <si>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</si>
  <si>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</si>
  <si>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</si>
  <si>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</si>
  <si>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</si>
  <si>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</si>
  <si>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</si>
  <si>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</si>
  <si>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</si>
  <si>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</si>
  <si>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</si>
  <si>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</si>
  <si>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</si>
  <si>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</si>
  <si>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</si>
  <si>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</si>
  <si>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</si>
  <si>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</si>
  <si>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</si>
  <si>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</si>
  <si>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</si>
  <si>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</si>
  <si>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</si>
  <si>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</si>
  <si>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</si>
  <si>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</si>
  <si>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</si>
  <si>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</si>
  <si>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</si>
  <si>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</si>
  <si>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</si>
  <si>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</si>
  <si>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</si>
  <si>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</si>
  <si>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</si>
  <si>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</si>
  <si>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</si>
  <si>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</si>
  <si>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</si>
  <si>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</si>
  <si>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</si>
  <si>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</si>
  <si>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</si>
  <si>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</si>
  <si>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</si>
  <si>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</si>
  <si>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</si>
  <si>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</si>
  <si>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</si>
  <si>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</si>
  <si>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</si>
  <si>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</si>
  <si>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</si>
  <si>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</si>
  <si>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</si>
  <si>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</si>
  <si>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</si>
  <si>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</si>
  <si>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</si>
  <si>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</si>
  <si>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</si>
  <si>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</si>
  <si>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</si>
  <si>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</si>
  <si>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</si>
  <si>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</si>
  <si>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</si>
  <si>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</si>
  <si>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</si>
  <si>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</si>
  <si>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</si>
  <si>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</si>
  <si>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</si>
  <si>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</si>
  <si>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</si>
  <si>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</si>
  <si>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</si>
  <si>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</si>
  <si>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</si>
  <si>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</si>
  <si>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</si>
  <si>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</si>
  <si>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</si>
  <si>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</si>
  <si>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</si>
  <si>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</si>
  <si>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</si>
  <si>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</si>
  <si>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</si>
  <si>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</si>
  <si>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</si>
  <si>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</si>
  <si>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</si>
  <si>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</si>
  <si>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</si>
  <si>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</si>
  <si>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</si>
  <si>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</si>
  <si>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</si>
  <si>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</si>
  <si>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</si>
  <si>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</si>
  <si>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</si>
  <si>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</si>
  <si>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</si>
  <si>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</si>
  <si>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</si>
  <si>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</si>
  <si>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</si>
  <si>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</si>
  <si>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</si>
  <si>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</si>
  <si>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</si>
  <si>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</si>
  <si>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</si>
  <si>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</si>
  <si>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</si>
  <si>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</si>
  <si>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</si>
  <si>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</si>
  <si>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</si>
  <si>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</si>
  <si>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</si>
  <si>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</si>
  <si>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</si>
  <si>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</si>
  <si>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</si>
  <si>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</si>
  <si>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</si>
  <si>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</si>
  <si>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</si>
  <si>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</si>
  <si>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</si>
  <si>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</si>
  <si>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</si>
  <si>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</si>
  <si>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</si>
  <si>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</si>
  <si>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</si>
  <si>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</si>
  <si>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</si>
  <si>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</si>
  <si>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</si>
  <si>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</si>
  <si>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</si>
  <si>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</si>
  <si>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</si>
  <si>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</si>
  <si>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</si>
  <si>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</si>
  <si>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</si>
  <si>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</si>
  <si>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</si>
  <si>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</si>
  <si>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</si>
  <si>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</si>
  <si>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</si>
  <si>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</si>
  <si>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</si>
  <si>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</si>
  <si>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滋賀県甲賀市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</si>
  <si>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</si>
  <si>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</si>
  <si>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</si>
  <si>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</si>
  <si>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</si>
  <si>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</si>
  <si>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</si>
  <si>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</si>
  <si>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</si>
  <si>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</si>
  <si>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</si>
  <si>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</si>
  <si>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</si>
  <si>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</si>
  <si>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</si>
  <si>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</si>
  <si>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</si>
  <si>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</si>
  <si>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</si>
  <si>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</si>
  <si>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</si>
  <si>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</si>
  <si>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</si>
  <si>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</si>
  <si>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</si>
  <si>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</si>
  <si>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</si>
  <si>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</si>
  <si>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</si>
  <si>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</si>
  <si>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</si>
  <si>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</si>
  <si>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</si>
  <si>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</si>
  <si>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</si>
  <si>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</si>
  <si>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</si>
  <si>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</si>
  <si>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</si>
  <si>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</si>
  <si>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</si>
  <si>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</si>
  <si>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</si>
  <si>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</si>
  <si>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</si>
  <si>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</si>
  <si>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</si>
  <si>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</si>
  <si>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</si>
  <si>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</si>
  <si>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</si>
  <si>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</si>
  <si>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</si>
  <si>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</si>
  <si>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</si>
  <si>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</si>
  <si>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</si>
  <si>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</si>
  <si>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</si>
  <si>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</si>
  <si>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</si>
  <si>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</si>
  <si>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</si>
  <si>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</si>
  <si>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</si>
  <si>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</si>
  <si>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</si>
  <si>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</si>
  <si>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</si>
  <si>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</si>
  <si>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</si>
  <si>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</si>
  <si>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</si>
  <si>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</si>
  <si>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</si>
  <si>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</si>
  <si>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</si>
  <si>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</si>
  <si>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</si>
  <si>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</si>
  <si>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</si>
  <si>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</si>
  <si>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</si>
  <si>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</si>
  <si>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</si>
  <si>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</si>
  <si>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</si>
  <si>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</si>
  <si>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</si>
  <si>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</si>
  <si>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</si>
  <si>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</si>
  <si>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</si>
  <si>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</si>
  <si>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</si>
  <si>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</si>
  <si>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</si>
  <si>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</si>
  <si>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</si>
  <si>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</si>
  <si>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</si>
  <si>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</si>
  <si>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</si>
  <si>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</si>
  <si>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</si>
  <si>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</si>
  <si>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</si>
  <si>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</si>
  <si>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</si>
  <si>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</si>
  <si>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</si>
  <si>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</si>
  <si>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</si>
  <si>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</si>
  <si>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</si>
  <si>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</si>
  <si>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</si>
  <si>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</si>
  <si>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</si>
  <si>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</si>
  <si>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</si>
  <si>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</si>
  <si>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</si>
  <si>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</si>
  <si>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</si>
  <si>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</si>
  <si>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</si>
  <si>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</si>
  <si>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</si>
  <si>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</si>
  <si>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</si>
  <si>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</si>
  <si>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</si>
  <si>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</si>
  <si>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</si>
  <si>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</si>
  <si>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</si>
  <si>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</si>
  <si>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</si>
  <si>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</si>
  <si>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</si>
  <si>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</si>
  <si>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</si>
  <si>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</si>
  <si>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</si>
  <si>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</si>
  <si>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</si>
  <si>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</si>
  <si>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</si>
  <si>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</si>
  <si>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</si>
  <si>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</si>
  <si>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</si>
  <si>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</si>
  <si>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</si>
  <si>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</si>
  <si>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</si>
  <si>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</si>
  <si>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</si>
  <si>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</si>
  <si>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</si>
  <si>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</si>
  <si>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</si>
  <si>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</si>
  <si>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</si>
  <si>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</si>
  <si>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</si>
  <si>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</si>
  <si>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</si>
  <si>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</si>
  <si>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</si>
  <si>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</si>
  <si>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</si>
  <si>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</si>
  <si>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</si>
  <si>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</si>
  <si>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</si>
  <si>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</si>
  <si>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</si>
  <si>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</si>
  <si>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</si>
  <si>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</si>
  <si>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</si>
  <si>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</si>
  <si>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</si>
  <si>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</si>
  <si>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</si>
  <si>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</si>
  <si>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</si>
  <si>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</si>
  <si>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</si>
  <si>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</si>
  <si>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</si>
  <si>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</si>
  <si>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</si>
  <si>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</si>
  <si>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</si>
  <si>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</si>
  <si>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</si>
  <si>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</si>
  <si>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</si>
  <si>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</si>
  <si>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</si>
  <si>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</si>
  <si>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</si>
  <si>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</si>
  <si>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</si>
  <si>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</si>
  <si>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</si>
  <si>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</si>
  <si>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</si>
  <si>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</si>
  <si>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</si>
  <si>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</si>
  <si>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</si>
  <si>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</si>
  <si>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</si>
  <si>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</si>
  <si>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</si>
  <si>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</si>
  <si>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</si>
  <si>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</si>
  <si>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</si>
  <si>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</si>
  <si>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</si>
  <si>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</si>
  <si>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</si>
  <si>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</si>
  <si>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</si>
  <si>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</si>
  <si>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</si>
  <si>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</si>
  <si>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</si>
  <si>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</si>
  <si>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</si>
  <si>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</si>
  <si>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</si>
  <si>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</si>
  <si>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</si>
  <si>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</si>
  <si>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</si>
  <si>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</si>
  <si>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</si>
  <si>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</si>
  <si>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</si>
  <si>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</si>
  <si>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</si>
  <si>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</si>
  <si>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</si>
  <si>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</si>
  <si>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</si>
  <si>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</si>
  <si>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</si>
  <si>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</si>
  <si>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</si>
  <si>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</si>
  <si>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</si>
  <si>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</si>
  <si>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</si>
  <si>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</si>
  <si>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</si>
  <si>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</si>
  <si>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</si>
  <si>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</si>
  <si>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</si>
  <si>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</si>
  <si>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</si>
  <si>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</si>
  <si>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</si>
  <si>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</si>
  <si>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</si>
  <si>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</si>
  <si>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</si>
  <si>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</si>
  <si>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</si>
  <si>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</si>
  <si>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</si>
  <si>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</si>
  <si>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</si>
  <si>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</si>
  <si>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</si>
  <si>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</si>
  <si>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</si>
  <si>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</si>
  <si>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</si>
  <si>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</si>
  <si>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</si>
  <si>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</si>
  <si>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</si>
  <si>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</si>
  <si>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</si>
  <si>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</si>
  <si>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</si>
  <si>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</si>
  <si>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</si>
  <si>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</si>
  <si>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</si>
  <si>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</si>
  <si>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</si>
  <si>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</si>
  <si>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</si>
  <si>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</si>
  <si>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</si>
  <si>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</si>
  <si>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</si>
  <si>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</si>
  <si>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</si>
  <si>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</si>
  <si>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</si>
  <si>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</si>
  <si>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</si>
  <si>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</si>
  <si>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</si>
  <si>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</si>
  <si>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</si>
  <si>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</si>
  <si>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</si>
  <si>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</si>
  <si>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</si>
  <si>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</si>
  <si>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</si>
  <si>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</si>
  <si>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</si>
  <si>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</si>
  <si>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</si>
  <si>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</si>
  <si>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</si>
  <si>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</si>
  <si>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</si>
  <si>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</si>
  <si>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</si>
  <si>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</si>
  <si>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</si>
  <si>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</si>
  <si>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</si>
  <si>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</si>
  <si>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</si>
  <si>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</si>
  <si>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</si>
  <si>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</si>
  <si>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</si>
  <si>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0.42</t>
  </si>
  <si>
    <t>▲ 0.63</t>
  </si>
  <si>
    <t>水道事業会計</t>
  </si>
  <si>
    <t>一般会計</t>
  </si>
  <si>
    <t>下水道事業会計</t>
  </si>
  <si>
    <t>介護保険特別会計</t>
  </si>
  <si>
    <t>介護老人保健施設事業会計</t>
  </si>
  <si>
    <t>診療所事業会計</t>
  </si>
  <si>
    <t>病院事業会計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</si>
  <si>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</si>
  <si>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</si>
  <si>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</si>
  <si>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</si>
  <si>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</si>
  <si>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</si>
  <si>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</si>
  <si>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</si>
  <si>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</si>
  <si>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</si>
  <si>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甲賀広域行政組合</t>
    <rPh sb="0" eb="2">
      <t>コウカ</t>
    </rPh>
    <rPh sb="2" eb="4">
      <t>コウイキ</t>
    </rPh>
    <rPh sb="4" eb="6">
      <t>ギョウセイ</t>
    </rPh>
    <rPh sb="6" eb="8">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</si>
  <si>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</si>
  <si>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</si>
  <si>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</si>
  <si>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</si>
  <si>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</si>
  <si>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</si>
  <si>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6">
      <t>テツドウ</t>
    </rPh>
    <phoneticPr fontId="2"/>
  </si>
  <si>
    <t>㈱道の駅あいの土山</t>
    <rPh sb="1" eb="2">
      <t>ミチ</t>
    </rPh>
    <rPh sb="3" eb="4">
      <t>エキ</t>
    </rPh>
    <rPh sb="7" eb="9">
      <t>ツチヤマ</t>
    </rPh>
    <phoneticPr fontId="2"/>
  </si>
  <si>
    <t>㈱あいコムこうか</t>
    <phoneticPr fontId="2"/>
  </si>
  <si>
    <t>㈲グリーンサポートこうか</t>
    <phoneticPr fontId="2"/>
  </si>
  <si>
    <t>-</t>
    <phoneticPr fontId="2"/>
  </si>
  <si>
    <t>(住みよさと活気あふれるまちづくり基金)</t>
    <rPh sb="1" eb="2">
      <t>ス</t>
    </rPh>
    <rPh sb="6" eb="8">
      <t>カッキ</t>
    </rPh>
    <rPh sb="17" eb="19">
      <t>キキン</t>
    </rPh>
    <phoneticPr fontId="5"/>
  </si>
  <si>
    <t>(公共施設等整備基金)</t>
    <rPh sb="1" eb="3">
      <t>コウキョウ</t>
    </rPh>
    <rPh sb="3" eb="5">
      <t>シセツ</t>
    </rPh>
    <rPh sb="5" eb="6">
      <t>トウ</t>
    </rPh>
    <rPh sb="6" eb="8">
      <t>セイビ</t>
    </rPh>
    <rPh sb="8" eb="10">
      <t>キキン</t>
    </rPh>
    <phoneticPr fontId="5"/>
  </si>
  <si>
    <t>(教育振興基金)</t>
    <rPh sb="1" eb="3">
      <t>キョウイク</t>
    </rPh>
    <rPh sb="3" eb="5">
      <t>シンコウ</t>
    </rPh>
    <rPh sb="5" eb="7">
      <t>キキン</t>
    </rPh>
    <phoneticPr fontId="5"/>
  </si>
  <si>
    <t>(鉄道施設基金)</t>
    <rPh sb="1" eb="3">
      <t>テツドウ</t>
    </rPh>
    <rPh sb="3" eb="5">
      <t>シセツ</t>
    </rPh>
    <rPh sb="5" eb="7">
      <t>キキン</t>
    </rPh>
    <phoneticPr fontId="5"/>
  </si>
  <si>
    <t>(福祉基金)</t>
    <rPh sb="1" eb="3">
      <t>フクシ</t>
    </rPh>
    <rPh sb="3" eb="5">
      <t>キキン</t>
    </rPh>
    <phoneticPr fontId="5"/>
  </si>
  <si>
    <t>-</t>
    <phoneticPr fontId="2"/>
  </si>
  <si>
    <t>公立甲賀病院組合（一般会計）</t>
    <rPh sb="0" eb="2">
      <t>コウリツ</t>
    </rPh>
    <rPh sb="2" eb="4">
      <t>コウカ</t>
    </rPh>
    <rPh sb="4" eb="6">
      <t>ビョウイン</t>
    </rPh>
    <rPh sb="6" eb="8">
      <t>クミアイ</t>
    </rPh>
    <rPh sb="9" eb="11">
      <t>イッパン</t>
    </rPh>
    <rPh sb="11" eb="13">
      <t>カイケイ</t>
    </rPh>
    <phoneticPr fontId="2"/>
  </si>
  <si>
    <t>(一財)土山町緑のふるさと振興会</t>
    <rPh sb="1" eb="2">
      <t>イチ</t>
    </rPh>
    <rPh sb="2" eb="3">
      <t>ザイ</t>
    </rPh>
    <rPh sb="4" eb="7">
      <t>ツチヤマチョウ</t>
    </rPh>
    <rPh sb="7" eb="8">
      <t>ミドリ</t>
    </rPh>
    <rPh sb="13" eb="15">
      <t>シンコウ</t>
    </rPh>
    <rPh sb="15" eb="16">
      <t>カイ</t>
    </rPh>
    <phoneticPr fontId="2"/>
  </si>
  <si>
    <t>（公財）あいの土山文化体育振興会</t>
    <rPh sb="1" eb="2">
      <t>コウ</t>
    </rPh>
    <rPh sb="2" eb="3">
      <t>ザイ</t>
    </rPh>
    <rPh sb="7" eb="9">
      <t>ツチヤマ</t>
    </rPh>
    <rPh sb="9" eb="11">
      <t>ブンカ</t>
    </rPh>
    <rPh sb="11" eb="13">
      <t>タイイク</t>
    </rPh>
    <rPh sb="13" eb="15">
      <t>シンコウ</t>
    </rPh>
    <rPh sb="15" eb="16">
      <t>カイ</t>
    </rPh>
    <phoneticPr fontId="2"/>
  </si>
  <si>
    <t>（公財）甲賀創健文化振興事業団</t>
    <rPh sb="1" eb="2">
      <t>コウ</t>
    </rPh>
    <rPh sb="2" eb="3">
      <t>ザイ</t>
    </rPh>
    <rPh sb="4" eb="6">
      <t>コウカ</t>
    </rPh>
    <rPh sb="6" eb="8">
      <t>ソウケン</t>
    </rPh>
    <rPh sb="8" eb="10">
      <t>ブンカ</t>
    </rPh>
    <rPh sb="10" eb="12">
      <t>シンコウ</t>
    </rPh>
    <rPh sb="12" eb="15">
      <t>ジギョウダン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</si>
  <si>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</si>
  <si>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</si>
  <si>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</si>
  <si>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水準にある一方で、有形固定資産減価償却率は類似団体よりも低い水準である。近年、合併特例事業債を活用し、老朽化した庁舎や学校施設等の改修整備事業を進めてきたことにより起債額が増加する一方で、老朽化した施設の除却が進んだことが要因であると考えられる。将来負担比率は、公共施設整備事業の実施に伴う市債残高の増に加え、充当可能基金の減等が影響し上昇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</si>
  <si>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</si>
  <si>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</si>
  <si>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</si>
  <si>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</si>
  <si>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</si>
  <si>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</si>
  <si>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</si>
  <si>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類似団体と比較して高い水準にある。実質公債費比率は、高金利な市債の繰上償還による公債費の抑制や、新規借入の際には交付税措置の手厚い事業に厳選するなどの財政の健全化に向けた取組の結果、減少傾向にある。また、将来負担比率は、学校給食センターや体育館の整備事業実施に伴う市債残高の増額に加え、充当可能財源である基金残高の減が影響し上昇している。今後も合併特例債を活用した事業を積極的に実施することから、公債費の適正化に取り組んでいく必要がある。</t>
    <rPh sb="127" eb="131">
      <t>ガッコウキュウショク</t>
    </rPh>
    <rPh sb="136" eb="139">
      <t>タイイクカン</t>
    </rPh>
    <rPh sb="140" eb="142">
      <t>セイビ</t>
    </rPh>
    <rPh sb="142" eb="14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</si>
</sst>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E90-4EB3-AFD1-CB78BBBF61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44826</c:v>
                </c:pt>
                <c:pt idx="1">
                  <c:v>94500</c:v>
                </c:pt>
                <c:pt idx="2">
                  <c:v>88312</c:v>
                </c:pt>
                <c:pt idx="3">
                  <c:v>76474</c:v>
                </c:pt>
                <c:pt idx="4">
                  <c:v>126226</c:v>
                </c:pt>
              </c:numCache>
            </c:numRef>
          </c:val>
          <c:smooth val="0"/>
          <c:extLst>
            <c:ext xmlns:c16="http://schemas.microsoft.com/office/drawing/2014/chart" uri="{C3380CC4-5D6E-409C-BE32-E72D297353CC}">
              <c16:uniqueId val="{00000001-0E90-4EB3-AFD1-CB78BBBF61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3.08</c:v>
                </c:pt>
                <c:pt idx="1">
                  <c:v>3.81</c:v>
                </c:pt>
                <c:pt idx="2">
                  <c:v>4.18</c:v>
                </c:pt>
                <c:pt idx="3">
                  <c:v>4.8099999999999996</c:v>
                </c:pt>
                <c:pt idx="4">
                  <c:v>5.98</c:v>
                </c:pt>
              </c:numCache>
            </c:numRef>
          </c:val>
          <c:extLst>
            <c:ext xmlns:c16="http://schemas.microsoft.com/office/drawing/2014/chart" uri="{C3380CC4-5D6E-409C-BE32-E72D297353CC}">
              <c16:uniqueId val="{00000000-C032-4282-83F6-6C5C23B5C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10.29</c:v>
                </c:pt>
                <c:pt idx="1">
                  <c:v>9.32</c:v>
                </c:pt>
                <c:pt idx="2">
                  <c:v>8.31</c:v>
                </c:pt>
                <c:pt idx="3">
                  <c:v>9.91</c:v>
                </c:pt>
                <c:pt idx="4">
                  <c:v>11.52</c:v>
                </c:pt>
              </c:numCache>
            </c:numRef>
          </c:val>
          <c:extLst>
            <c:ext xmlns:c16="http://schemas.microsoft.com/office/drawing/2014/chart" uri="{C3380CC4-5D6E-409C-BE32-E72D297353CC}">
              <c16:uniqueId val="{00000001-C032-4282-83F6-6C5C23B5C0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0.61</c:v>
                </c:pt>
                <c:pt idx="1">
                  <c:v>-0.42</c:v>
                </c:pt>
                <c:pt idx="2">
                  <c:v>-0.63</c:v>
                </c:pt>
                <c:pt idx="3">
                  <c:v>4.09</c:v>
                </c:pt>
                <c:pt idx="4">
                  <c:v>2.79</c:v>
                </c:pt>
              </c:numCache>
            </c:numRef>
          </c:val>
          <c:smooth val="0"/>
          <c:extLst>
            <c:ext xmlns:c16="http://schemas.microsoft.com/office/drawing/2014/chart" uri="{C3380CC4-5D6E-409C-BE32-E72D297353CC}">
              <c16:uniqueId val="{00000002-C032-4282-83F6-6C5C23B5C0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2.17</c:v>
                </c:pt>
                <c:pt idx="2">
                  <c:v>#N/A</c:v>
                </c:pt>
                <c:pt idx="3">
                  <c:v>1.23</c:v>
                </c:pt>
                <c:pt idx="4">
                  <c:v>#N/A</c:v>
                </c:pt>
                <c:pt idx="5">
                  <c:v>1.81</c:v>
                </c:pt>
                <c:pt idx="6">
                  <c:v>#N/A</c:v>
                </c:pt>
                <c:pt idx="7">
                  <c:v>0.12</c:v>
                </c:pt>
                <c:pt idx="8">
                  <c:v>#N/A</c:v>
                </c:pt>
                <c:pt idx="9">
                  <c:v>0.05</c:v>
                </c:pt>
              </c:numCache>
            </c:numRef>
          </c:val>
          <c:extLst>
            <c:ext xmlns:c16="http://schemas.microsoft.com/office/drawing/2014/chart" uri="{C3380CC4-5D6E-409C-BE32-E72D297353CC}">
              <c16:uniqueId val="{00000000-A8EA-4225-89A2-4542B05C30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EA-4225-89A2-4542B05C309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2-A8EA-4225-89A2-4542B05C309E}"/>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1.6</c:v>
                </c:pt>
                <c:pt idx="2">
                  <c:v>#N/A</c:v>
                </c:pt>
                <c:pt idx="3">
                  <c:v>1.32</c:v>
                </c:pt>
                <c:pt idx="4">
                  <c:v>#N/A</c:v>
                </c:pt>
                <c:pt idx="5">
                  <c:v>0.98</c:v>
                </c:pt>
                <c:pt idx="6">
                  <c:v>#N/A</c:v>
                </c:pt>
                <c:pt idx="7">
                  <c:v>0.73</c:v>
                </c:pt>
                <c:pt idx="8">
                  <c:v>#N/A</c:v>
                </c:pt>
                <c:pt idx="9">
                  <c:v>0.51</c:v>
                </c:pt>
              </c:numCache>
            </c:numRef>
          </c:val>
          <c:extLst>
            <c:ext xmlns:c16="http://schemas.microsoft.com/office/drawing/2014/chart" uri="{C3380CC4-5D6E-409C-BE32-E72D297353CC}">
              <c16:uniqueId val="{00000003-A8EA-4225-89A2-4542B05C309E}"/>
            </c:ext>
          </c:extLst>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0.53</c:v>
                </c:pt>
                <c:pt idx="2">
                  <c:v>#N/A</c:v>
                </c:pt>
                <c:pt idx="3">
                  <c:v>0.64</c:v>
                </c:pt>
                <c:pt idx="4">
                  <c:v>#N/A</c:v>
                </c:pt>
                <c:pt idx="5">
                  <c:v>0.66</c:v>
                </c:pt>
                <c:pt idx="6">
                  <c:v>#N/A</c:v>
                </c:pt>
                <c:pt idx="7">
                  <c:v>0.68</c:v>
                </c:pt>
                <c:pt idx="8">
                  <c:v>#N/A</c:v>
                </c:pt>
                <c:pt idx="9">
                  <c:v>0.68</c:v>
                </c:pt>
              </c:numCache>
            </c:numRef>
          </c:val>
          <c:extLst>
            <c:ext xmlns:c16="http://schemas.microsoft.com/office/drawing/2014/chart" uri="{C3380CC4-5D6E-409C-BE32-E72D297353CC}">
              <c16:uniqueId val="{00000004-A8EA-4225-89A2-4542B05C309E}"/>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0.75</c:v>
                </c:pt>
                <c:pt idx="4">
                  <c:v>#N/A</c:v>
                </c:pt>
                <c:pt idx="5">
                  <c:v>0.77</c:v>
                </c:pt>
                <c:pt idx="6">
                  <c:v>#N/A</c:v>
                </c:pt>
                <c:pt idx="7">
                  <c:v>0.81</c:v>
                </c:pt>
                <c:pt idx="8">
                  <c:v>#N/A</c:v>
                </c:pt>
                <c:pt idx="9">
                  <c:v>0.89</c:v>
                </c:pt>
              </c:numCache>
            </c:numRef>
          </c:val>
          <c:extLst>
            <c:ext xmlns:c16="http://schemas.microsoft.com/office/drawing/2014/chart" uri="{C3380CC4-5D6E-409C-BE32-E72D297353CC}">
              <c16:uniqueId val="{00000005-A8EA-4225-89A2-4542B05C309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1.36</c:v>
                </c:pt>
                <c:pt idx="4">
                  <c:v>#N/A</c:v>
                </c:pt>
                <c:pt idx="5">
                  <c:v>0.52</c:v>
                </c:pt>
                <c:pt idx="6">
                  <c:v>#N/A</c:v>
                </c:pt>
                <c:pt idx="7">
                  <c:v>1.42</c:v>
                </c:pt>
                <c:pt idx="8">
                  <c:v>#N/A</c:v>
                </c:pt>
                <c:pt idx="9">
                  <c:v>1.5</c:v>
                </c:pt>
              </c:numCache>
            </c:numRef>
          </c:val>
          <c:extLst>
            <c:ext xmlns:c16="http://schemas.microsoft.com/office/drawing/2014/chart" uri="{C3380CC4-5D6E-409C-BE32-E72D297353CC}">
              <c16:uniqueId val="{00000006-A8EA-4225-89A2-4542B05C309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1.89</c:v>
                </c:pt>
                <c:pt idx="4">
                  <c:v>#N/A</c:v>
                </c:pt>
                <c:pt idx="5">
                  <c:v>2.7</c:v>
                </c:pt>
                <c:pt idx="6">
                  <c:v>#N/A</c:v>
                </c:pt>
                <c:pt idx="7">
                  <c:v>2.88</c:v>
                </c:pt>
                <c:pt idx="8">
                  <c:v>#N/A</c:v>
                </c:pt>
                <c:pt idx="9">
                  <c:v>2.5499999999999998</c:v>
                </c:pt>
              </c:numCache>
            </c:numRef>
          </c:val>
          <c:extLst>
            <c:ext xmlns:c16="http://schemas.microsoft.com/office/drawing/2014/chart" uri="{C3380CC4-5D6E-409C-BE32-E72D297353CC}">
              <c16:uniqueId val="{00000007-A8EA-4225-89A2-4542B05C30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3.07</c:v>
                </c:pt>
                <c:pt idx="2">
                  <c:v>#N/A</c:v>
                </c:pt>
                <c:pt idx="3">
                  <c:v>3.8</c:v>
                </c:pt>
                <c:pt idx="4">
                  <c:v>#N/A</c:v>
                </c:pt>
                <c:pt idx="5">
                  <c:v>4.17</c:v>
                </c:pt>
                <c:pt idx="6">
                  <c:v>#N/A</c:v>
                </c:pt>
                <c:pt idx="7">
                  <c:v>4.8</c:v>
                </c:pt>
                <c:pt idx="8">
                  <c:v>#N/A</c:v>
                </c:pt>
                <c:pt idx="9">
                  <c:v>5.98</c:v>
                </c:pt>
              </c:numCache>
            </c:numRef>
          </c:val>
          <c:extLst>
            <c:ext xmlns:c16="http://schemas.microsoft.com/office/drawing/2014/chart" uri="{C3380CC4-5D6E-409C-BE32-E72D297353CC}">
              <c16:uniqueId val="{00000008-A8EA-4225-89A2-4542B05C30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c:v>
                </c:pt>
                <c:pt idx="2">
                  <c:v>#N/A</c:v>
                </c:pt>
                <c:pt idx="3">
                  <c:v>14.48</c:v>
                </c:pt>
                <c:pt idx="4">
                  <c:v>#N/A</c:v>
                </c:pt>
                <c:pt idx="5">
                  <c:v>15.52</c:v>
                </c:pt>
                <c:pt idx="6">
                  <c:v>#N/A</c:v>
                </c:pt>
                <c:pt idx="7">
                  <c:v>16.989999999999998</c:v>
                </c:pt>
                <c:pt idx="8">
                  <c:v>#N/A</c:v>
                </c:pt>
                <c:pt idx="9">
                  <c:v>17</c:v>
                </c:pt>
              </c:numCache>
            </c:numRef>
          </c:val>
          <c:extLst>
            <c:ext xmlns:c16="http://schemas.microsoft.com/office/drawing/2014/chart" uri="{C3380CC4-5D6E-409C-BE32-E72D297353CC}">
              <c16:uniqueId val="{00000009-A8EA-4225-89A2-4542B05C30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4109</c:v>
                </c:pt>
                <c:pt idx="5">
                  <c:v>4100</c:v>
                </c:pt>
                <c:pt idx="8">
                  <c:v>4273</c:v>
                </c:pt>
                <c:pt idx="11">
                  <c:v>4390</c:v>
                </c:pt>
                <c:pt idx="14">
                  <c:v>4448</c:v>
                </c:pt>
              </c:numCache>
            </c:numRef>
          </c:val>
          <c:extLst>
            <c:ext xmlns:c16="http://schemas.microsoft.com/office/drawing/2014/chart" uri="{C3380CC4-5D6E-409C-BE32-E72D297353CC}">
              <c16:uniqueId val="{00000000-9594-40C7-8135-2CE0AD5834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94-40C7-8135-2CE0AD5834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33</c:v>
                </c:pt>
                <c:pt idx="6">
                  <c:v>27</c:v>
                </c:pt>
                <c:pt idx="9">
                  <c:v>10</c:v>
                </c:pt>
                <c:pt idx="12">
                  <c:v>9</c:v>
                </c:pt>
              </c:numCache>
            </c:numRef>
          </c:val>
          <c:extLst>
            <c:ext xmlns:c16="http://schemas.microsoft.com/office/drawing/2014/chart" uri="{C3380CC4-5D6E-409C-BE32-E72D297353CC}">
              <c16:uniqueId val="{00000002-9594-40C7-8135-2CE0AD5834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600</c:v>
                </c:pt>
                <c:pt idx="3">
                  <c:v>667</c:v>
                </c:pt>
                <c:pt idx="6">
                  <c:v>652</c:v>
                </c:pt>
                <c:pt idx="9">
                  <c:v>461</c:v>
                </c:pt>
                <c:pt idx="12">
                  <c:v>403</c:v>
                </c:pt>
              </c:numCache>
            </c:numRef>
          </c:val>
          <c:extLst>
            <c:ext xmlns:c16="http://schemas.microsoft.com/office/drawing/2014/chart" uri="{C3380CC4-5D6E-409C-BE32-E72D297353CC}">
              <c16:uniqueId val="{00000003-9594-40C7-8135-2CE0AD5834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1940</c:v>
                </c:pt>
                <c:pt idx="3">
                  <c:v>1821</c:v>
                </c:pt>
                <c:pt idx="6">
                  <c:v>1795</c:v>
                </c:pt>
                <c:pt idx="9">
                  <c:v>1668</c:v>
                </c:pt>
                <c:pt idx="12">
                  <c:v>1599</c:v>
                </c:pt>
              </c:numCache>
            </c:numRef>
          </c:val>
          <c:extLst>
            <c:ext xmlns:c16="http://schemas.microsoft.com/office/drawing/2014/chart" uri="{C3380CC4-5D6E-409C-BE32-E72D297353CC}">
              <c16:uniqueId val="{00000004-9594-40C7-8135-2CE0AD5834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4-40C7-8135-2CE0AD5834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94-40C7-8135-2CE0AD5834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3667</c:v>
                </c:pt>
                <c:pt idx="3">
                  <c:v>3558</c:v>
                </c:pt>
                <c:pt idx="6">
                  <c:v>3789</c:v>
                </c:pt>
                <c:pt idx="9">
                  <c:v>3831</c:v>
                </c:pt>
                <c:pt idx="12">
                  <c:v>3765</c:v>
                </c:pt>
              </c:numCache>
            </c:numRef>
          </c:val>
          <c:extLst>
            <c:ext xmlns:c16="http://schemas.microsoft.com/office/drawing/2014/chart" uri="{C3380CC4-5D6E-409C-BE32-E72D297353CC}">
              <c16:uniqueId val="{00000007-9594-40C7-8135-2CE0AD5834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2156</c:v>
                </c:pt>
                <c:pt idx="2">
                  <c:v>#N/A</c:v>
                </c:pt>
                <c:pt idx="3">
                  <c:v>#N/A</c:v>
                </c:pt>
                <c:pt idx="4">
                  <c:v>1979</c:v>
                </c:pt>
                <c:pt idx="5">
                  <c:v>#N/A</c:v>
                </c:pt>
                <c:pt idx="6">
                  <c:v>#N/A</c:v>
                </c:pt>
                <c:pt idx="7">
                  <c:v>1990</c:v>
                </c:pt>
                <c:pt idx="8">
                  <c:v>#N/A</c:v>
                </c:pt>
                <c:pt idx="9">
                  <c:v>#N/A</c:v>
                </c:pt>
                <c:pt idx="10">
                  <c:v>1580</c:v>
                </c:pt>
                <c:pt idx="11">
                  <c:v>#N/A</c:v>
                </c:pt>
                <c:pt idx="12">
                  <c:v>#N/A</c:v>
                </c:pt>
                <c:pt idx="13">
                  <c:v>1328</c:v>
                </c:pt>
                <c:pt idx="14">
                  <c:v>#N/A</c:v>
                </c:pt>
              </c:numCache>
            </c:numRef>
          </c:val>
          <c:smooth val="0"/>
          <c:extLst>
            <c:ext xmlns:c16="http://schemas.microsoft.com/office/drawing/2014/chart" uri="{C3380CC4-5D6E-409C-BE32-E72D297353CC}">
              <c16:uniqueId val="{00000008-9594-40C7-8135-2CE0AD5834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47709</c:v>
                </c:pt>
                <c:pt idx="5">
                  <c:v>49629</c:v>
                </c:pt>
                <c:pt idx="8">
                  <c:v>50863</c:v>
                </c:pt>
                <c:pt idx="11">
                  <c:v>51462</c:v>
                </c:pt>
                <c:pt idx="14">
                  <c:v>54613</c:v>
                </c:pt>
              </c:numCache>
            </c:numRef>
          </c:val>
          <c:extLst>
            <c:ext xmlns:c16="http://schemas.microsoft.com/office/drawing/2014/chart" uri="{C3380CC4-5D6E-409C-BE32-E72D297353CC}">
              <c16:uniqueId val="{00000000-28A0-4541-AA75-2867811665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245</c:v>
                </c:pt>
                <c:pt idx="5">
                  <c:v>162</c:v>
                </c:pt>
                <c:pt idx="8">
                  <c:v>161</c:v>
                </c:pt>
                <c:pt idx="11">
                  <c:v>180</c:v>
                </c:pt>
                <c:pt idx="14">
                  <c:v>243</c:v>
                </c:pt>
              </c:numCache>
            </c:numRef>
          </c:val>
          <c:extLst>
            <c:ext xmlns:c16="http://schemas.microsoft.com/office/drawing/2014/chart" uri="{C3380CC4-5D6E-409C-BE32-E72D297353CC}">
              <c16:uniqueId val="{00000001-28A0-4541-AA75-2867811665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7426</c:v>
                </c:pt>
                <c:pt idx="5">
                  <c:v>7161</c:v>
                </c:pt>
                <c:pt idx="8">
                  <c:v>6508</c:v>
                </c:pt>
                <c:pt idx="11">
                  <c:v>7796</c:v>
                </c:pt>
                <c:pt idx="14">
                  <c:v>7555</c:v>
                </c:pt>
              </c:numCache>
            </c:numRef>
          </c:val>
          <c:extLst>
            <c:ext xmlns:c16="http://schemas.microsoft.com/office/drawing/2014/chart" uri="{C3380CC4-5D6E-409C-BE32-E72D297353CC}">
              <c16:uniqueId val="{00000002-28A0-4541-AA75-2867811665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A0-4541-AA75-2867811665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A0-4541-AA75-2867811665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A0-4541-AA75-2867811665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6200</c:v>
                </c:pt>
                <c:pt idx="3">
                  <c:v>6289</c:v>
                </c:pt>
                <c:pt idx="6">
                  <c:v>6427</c:v>
                </c:pt>
                <c:pt idx="9">
                  <c:v>6216</c:v>
                </c:pt>
                <c:pt idx="12">
                  <c:v>6216</c:v>
                </c:pt>
              </c:numCache>
            </c:numRef>
          </c:val>
          <c:extLst>
            <c:ext xmlns:c16="http://schemas.microsoft.com/office/drawing/2014/chart" uri="{C3380CC4-5D6E-409C-BE32-E72D297353CC}">
              <c16:uniqueId val="{00000006-28A0-4541-AA75-2867811665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5717</c:v>
                </c:pt>
                <c:pt idx="3">
                  <c:v>5187</c:v>
                </c:pt>
                <c:pt idx="6">
                  <c:v>4701</c:v>
                </c:pt>
                <c:pt idx="9">
                  <c:v>4572</c:v>
                </c:pt>
                <c:pt idx="12">
                  <c:v>4116</c:v>
                </c:pt>
              </c:numCache>
            </c:numRef>
          </c:val>
          <c:extLst>
            <c:ext xmlns:c16="http://schemas.microsoft.com/office/drawing/2014/chart" uri="{C3380CC4-5D6E-409C-BE32-E72D297353CC}">
              <c16:uniqueId val="{00000007-28A0-4541-AA75-2867811665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21350</c:v>
                </c:pt>
                <c:pt idx="3">
                  <c:v>20595</c:v>
                </c:pt>
                <c:pt idx="6">
                  <c:v>19623</c:v>
                </c:pt>
                <c:pt idx="9">
                  <c:v>17915</c:v>
                </c:pt>
                <c:pt idx="12">
                  <c:v>16507</c:v>
                </c:pt>
              </c:numCache>
            </c:numRef>
          </c:val>
          <c:extLst>
            <c:ext xmlns:c16="http://schemas.microsoft.com/office/drawing/2014/chart" uri="{C3380CC4-5D6E-409C-BE32-E72D297353CC}">
              <c16:uniqueId val="{00000008-28A0-4541-AA75-2867811665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c:v>
                </c:pt>
                <c:pt idx="3">
                  <c:v>82</c:v>
                </c:pt>
                <c:pt idx="6">
                  <c:v>43</c:v>
                </c:pt>
                <c:pt idx="9">
                  <c:v>33</c:v>
                </c:pt>
                <c:pt idx="12">
                  <c:v>25</c:v>
                </c:pt>
              </c:numCache>
            </c:numRef>
          </c:val>
          <c:extLst>
            <c:ext xmlns:c16="http://schemas.microsoft.com/office/drawing/2014/chart" uri="{C3380CC4-5D6E-409C-BE32-E72D297353CC}">
              <c16:uniqueId val="{00000009-28A0-4541-AA75-2867811665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34518</c:v>
                </c:pt>
                <c:pt idx="3">
                  <c:v>38762</c:v>
                </c:pt>
                <c:pt idx="6">
                  <c:v>41679</c:v>
                </c:pt>
                <c:pt idx="9">
                  <c:v>42893</c:v>
                </c:pt>
                <c:pt idx="12">
                  <c:v>48931</c:v>
                </c:pt>
              </c:numCache>
            </c:numRef>
          </c:val>
          <c:extLst>
            <c:ext xmlns:c16="http://schemas.microsoft.com/office/drawing/2014/chart" uri="{C3380CC4-5D6E-409C-BE32-E72D297353CC}">
              <c16:uniqueId val="{0000000A-28A0-4541-AA75-2867811665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12518</c:v>
                </c:pt>
                <c:pt idx="2">
                  <c:v>#N/A</c:v>
                </c:pt>
                <c:pt idx="3">
                  <c:v>#N/A</c:v>
                </c:pt>
                <c:pt idx="4">
                  <c:v>13963</c:v>
                </c:pt>
                <c:pt idx="5">
                  <c:v>#N/A</c:v>
                </c:pt>
                <c:pt idx="6">
                  <c:v>#N/A</c:v>
                </c:pt>
                <c:pt idx="7">
                  <c:v>14942</c:v>
                </c:pt>
                <c:pt idx="8">
                  <c:v>#N/A</c:v>
                </c:pt>
                <c:pt idx="9">
                  <c:v>#N/A</c:v>
                </c:pt>
                <c:pt idx="10">
                  <c:v>12192</c:v>
                </c:pt>
                <c:pt idx="11">
                  <c:v>#N/A</c:v>
                </c:pt>
                <c:pt idx="12">
                  <c:v>#N/A</c:v>
                </c:pt>
                <c:pt idx="13">
                  <c:v>13384</c:v>
                </c:pt>
                <c:pt idx="14">
                  <c:v>#N/A</c:v>
                </c:pt>
              </c:numCache>
            </c:numRef>
          </c:val>
          <c:smooth val="0"/>
          <c:extLst>
            <c:ext xmlns:c16="http://schemas.microsoft.com/office/drawing/2014/chart" uri="{C3380CC4-5D6E-409C-BE32-E72D297353CC}">
              <c16:uniqueId val="{0000000B-28A0-4541-AA75-2867811665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2028</c:v>
                </c:pt>
                <c:pt idx="1">
                  <c:v>2458</c:v>
                </c:pt>
                <c:pt idx="2">
                  <c:v>2860</c:v>
                </c:pt>
              </c:numCache>
            </c:numRef>
          </c:val>
          <c:extLst>
            <c:ext xmlns:c16="http://schemas.microsoft.com/office/drawing/2014/chart" uri="{C3380CC4-5D6E-409C-BE32-E72D297353CC}">
              <c16:uniqueId val="{00000000-DB8B-4B7E-A016-E6E84B70FC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DB8B-4B7E-A016-E6E84B70FC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6221</c:v>
                </c:pt>
                <c:pt idx="1">
                  <c:v>6187</c:v>
                </c:pt>
                <c:pt idx="2">
                  <c:v>5554</c:v>
                </c:pt>
              </c:numCache>
            </c:numRef>
          </c:val>
          <c:extLst>
            <c:ext xmlns:c16="http://schemas.microsoft.com/office/drawing/2014/chart" uri="{C3380CC4-5D6E-409C-BE32-E72D297353CC}">
              <c16:uniqueId val="{00000002-DB8B-4B7E-A016-E6E84B70FC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{65CDC801-48C7-4986-A4D9-56F3D5C69DC9}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134-47F9-ACFB-060B92821F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{147393E4-934F-4D40-8546-DE3C80D72F79}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34-47F9-ACFB-060B92821F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{E8C97B54-DFC9-4541-9AAE-F1F57E5983C0}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34-47F9-ACFB-060B92821F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{7CAC80C1-FD96-40C9-899D-DC3FCD3088AE}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34-47F9-ACFB-060B92821F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{8DDA7E01-09C6-47D0-A503-41C04C537C31}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34-47F9-ACFB-060B92821F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{5F036FA9-06E0-48C4-A098-A92383CEC5AC}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134-47F9-ACFB-060B92821F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{6C041E12-540C-4246-9F50-1FB42991C42C}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134-47F9-ACFB-060B92821F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{0A158D9C-8FE8-40F6-935D-C2F659AF9871}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134-47F9-ACFB-060B92821F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{7F41019E-E99F-4817-9EB9-E1BFC207BD1E}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134-47F9-ACFB-060B92821F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52.3</c:v>
                </c:pt>
                <c:pt idx="16">
                  <c:v>54</c:v>
                </c:pt>
                <c:pt idx="24">
                  <c:v>55.5</c:v>
                </c:pt>
                <c:pt idx="32">
                  <c:v>55.4</c:v>
                </c:pt>
              </c:numCache>
            </c:numRef>
          </c:xVal>
          <c:yVal>
            <c:numRef>
              <c:f>公会計指標分析・財政指標組合せ分析表!$BP$51:$DC$51</c:f>
              <c:numCache>
                <c:formatCode>#,##0.0;"▲ "#,##0.0</c:formatCode>
                <c:ptCount val="40"/>
                <c:pt idx="0">
                  <c:v>60.7</c:v>
                </c:pt>
                <c:pt idx="8">
                  <c:v>68.8</c:v>
                </c:pt>
                <c:pt idx="16">
                  <c:v>74</c:v>
                </c:pt>
                <c:pt idx="24">
                  <c:v>59.6</c:v>
                </c:pt>
                <c:pt idx="32">
                  <c:v>65.599999999999994</c:v>
                </c:pt>
              </c:numCache>
            </c:numRef>
          </c:yVal>
          <c:smooth val="0"/>
          <c:extLst>
            <c:ext xmlns:c16="http://schemas.microsoft.com/office/drawing/2014/chart" uri="{C3380CC4-5D6E-409C-BE32-E72D297353CC}">
              <c16:uniqueId val="{00000009-C134-47F9-ACFB-060B92821F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{55B76A2D-3D6C-4479-B93B-3E3EB69A9AF7}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134-47F9-ACFB-060B92821F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{31D6C1D4-FD39-4B00-BB12-514EBE9D99FB}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34-47F9-ACFB-060B92821F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{863F1F24-5E8A-415B-BCEF-F233153C2335}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34-47F9-ACFB-060B92821F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{4C72FC82-1527-46C0-8600-74E5CF17DC7F}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34-47F9-ACFB-060B92821F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{0F16C255-BA3C-450A-B6DE-A98B263699C2}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34-47F9-ACFB-060B92821F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{15DF4864-BD64-41B6-BB99-9FB99B748A6E}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134-47F9-ACFB-060B92821F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{42CE3692-A8DD-4663-B4B6-0F5D623D5479}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134-47F9-ACFB-060B92821F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{C92EE0F3-CA85-493D-B4C0-B00647B3CC32}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134-47F9-ACFB-060B92821F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{90B9C356-AC03-4EFB-9157-323DDC0DE5EC}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134-47F9-ACFB-060B92821F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134-47F9-ACFB-060B92821F0E}"/>
            </c:ext>
          </c:extLst>
        </c:ser>
        <c:dLbls>
          <c:showLegendKey val="0"/>
          <c:showVal val="1"/>
          <c:showCatName val="0"/>
          <c:showSerName val="0"/>
          <c:showPercent val="0"/>
          <c:showBubbleSize val="0"/>
        </c:dLbls>
        <c:axId val="46179840"/>
        <c:axId val="46181760"/>
      </c:scatterChart>
      <c:valAx>
        <c:axId val="46179840"/>
        <c:scaling>
          <c:orientation val="minMax"/>
          <c:max val="61.4"/>
          <c:min val="51.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{EC7A9DA0-739B-48B9-90C0-F5DC568BD4ED}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0E-469C-BFA2-DE28F2CA04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{0204188F-5B9C-401E-86F6-548067112A2A}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0E-469C-BFA2-DE28F2CA04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{19722603-6DD2-47B7-B630-24877D9FEE52}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0E-469C-BFA2-DE28F2CA04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{AAD1186F-FA50-4FD8-8F84-9F7DF6FD3732}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0E-469C-BFA2-DE28F2CA04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{2CEE197E-FECA-4A8A-8BFA-2C563B92D0D8}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0E-469C-BFA2-DE28F2CA04D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{687546B9-A7B8-4E8C-AD41-F6356110E1DF}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0E-469C-BFA2-DE28F2CA04D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{369AD460-100D-4269-85EA-6BE5EADBD61E}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0E-469C-BFA2-DE28F2CA04D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{B702554B-B278-482E-A54A-4F9C73BB588A}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0E-469C-BFA2-DE28F2CA04D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{DE90442C-70BA-4AB3-AB98-1ADEFEBA1406}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0E-469C-BFA2-DE28F2CA04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10.199999999999999</c:v>
                </c:pt>
                <c:pt idx="16">
                  <c:v>10</c:v>
                </c:pt>
                <c:pt idx="24">
                  <c:v>9.1</c:v>
                </c:pt>
                <c:pt idx="32">
                  <c:v>8</c:v>
                </c:pt>
              </c:numCache>
            </c:numRef>
          </c:xVal>
          <c:yVal>
            <c:numRef>
              <c:f>公会計指標分析・財政指標組合せ分析表!$BP$73:$DC$73</c:f>
              <c:numCache>
                <c:formatCode>#,##0.0;"▲ "#,##0.0</c:formatCode>
                <c:ptCount val="40"/>
                <c:pt idx="0">
                  <c:v>60.7</c:v>
                </c:pt>
                <c:pt idx="8">
                  <c:v>68.8</c:v>
                </c:pt>
                <c:pt idx="16">
                  <c:v>74</c:v>
                </c:pt>
                <c:pt idx="24">
                  <c:v>59.6</c:v>
                </c:pt>
                <c:pt idx="32">
                  <c:v>65.599999999999994</c:v>
                </c:pt>
              </c:numCache>
            </c:numRef>
          </c:yVal>
          <c:smooth val="0"/>
          <c:extLst>
            <c:ext xmlns:c16="http://schemas.microsoft.com/office/drawing/2014/chart" uri="{C3380CC4-5D6E-409C-BE32-E72D297353CC}">
              <c16:uniqueId val="{00000009-870E-469C-BFA2-DE28F2CA04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{094720AC-4E2F-47EC-89AD-B0C164F0B7B2}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0E-469C-BFA2-DE28F2CA04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{9B0E6D83-5A53-4B2D-AD72-6247275C57FD}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0E-469C-BFA2-DE28F2CA04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{BF40624D-118C-4B8F-A582-6F09541DF476}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0E-469C-BFA2-DE28F2CA04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{2748312A-20BE-4FDD-B979-D255B931D858}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0E-469C-BFA2-DE28F2CA04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{FF6EA9C0-2B95-48F4-A18D-F13F48A9E107}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0E-469C-BFA2-DE28F2CA04D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{5696EB98-0532-4A56-B503-A7DFC6BBCE34}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0E-469C-BFA2-DE28F2CA04D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{1E83BEAD-F800-4290-8586-93491472889B}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0E-469C-BFA2-DE28F2CA04D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{D177E3E7-911D-41CC-9F8F-385A2A817561}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0E-469C-BFA2-DE28F2CA04D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{62143BF1-BBD1-4D93-A200-008C12F6BBB7}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0E-469C-BFA2-DE28F2CA04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70E-469C-BFA2-DE28F2CA04D7}"/>
            </c:ext>
          </c:extLst>
        </c:ser>
        <c:dLbls>
          <c:showLegendKey val="0"/>
          <c:showVal val="1"/>
          <c:showCatName val="0"/>
          <c:showSerName val="0"/>
          <c:showPercent val="0"/>
          <c:showBubbleSize val="0"/>
        </c:dLbls>
        <c:axId val="84219776"/>
        <c:axId val="84234240"/>
      </c:scatterChart>
      <c:valAx>
        <c:axId val="84219776"/>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近年は庁舎整備事業などの大規模建設事業の実施により、元利償還金は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高い水準となって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ヶ年平均）となった。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一方で、今後も合併特例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債を活用した事業を予定しており、中長期的に元利償還金が増加することが見込まれる。引き続き交付税措置率が高い有利な地方債の活用を図り、分子の増加を抑制し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一般会計等に係る地方債現在高の増や充当可能基金の減少が影響し、将来負担比率は</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また、公営企業債等繰入見込額については減少傾向にあるが、下水道事業において未整備地区の整備が実施されることから、公営企業債に係る負担が高い水準で推移する見込みである。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始めとした財政の健全化を図り、将来負担比率の分子を抑制していく。</a:t>
          </a:r>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庁舎整備事業などの大規模建設事業の実施等により、「公共施設等整備基金」からの取り崩しや、小中学校大規模改造事業の実施等による「教育振興基金」の取り崩しなどにより、基金全体として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総合計画の実現に向けた事業の推進のために「住みよさと活気あふれるまちづくり基金」からの取り崩しや、合併特例事業債を活用した大規模建設事業の実施に伴い「公共施設等整備基金」などの特定目的基金の取り崩しが見込まれる。また、中長期的に地方交付税等の一般財源収入が減少傾向にある中で、扶助費や公債費等の義務的経費が増加しており、「財政調整基金」を取り崩して財政運営せ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公共施設等整備基金：公共施設等の整備を円滑に行うため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教育振興基金：教育事業の円滑な執行のため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公共施設等整備基金：学校給食センター整備事業や体育館整備事業、保育園施設整備事業など公共施設建設事業の財源として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教育振興基金：小中学校大規模改造事業など教育施設建設事業等の財源として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公共施設等整備基金：合併特例事業債を活用した事業が控えていることから、毎年数億程度を取り崩し予定。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住みよさと活気あふれるまちづくり基金：総合計画の実現に向けた事業（ソフト事業）の財源として、毎年数億程度を取り崩し予定。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億円に留まったことから、財政調整基金全体としては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決算状況を踏まえて、可能な範囲で積み立てを行っているが、令和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年度からの普通交付税の合併算定替による特例措置の適用期限終了による歳入減や社会保障関係経費の増大といった歳出増が見込まれることから、中長期的には減少傾向にある。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近年は「減債基金」への積立及び取り崩しを行っていないため、同額で推移している。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％削減するという目標を掲げ、公共施設の集約化・複合化や除却を進めている。有形固定資産減価償却率については類似団体平均を下回っているものの上昇傾向にあり、今後の取組の中で改善を図る。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300220" y="5290729"/>
          <a:ext cx="1270" cy="1158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352925" y="645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213225" y="644915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352925" y="507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213225" y="529072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352925" y="5945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251325" y="5967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3616325" y="59424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2930525" y="590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244725" y="58685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558925" y="5806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3" name="楕円 82"/>
        <xdr:cNvSpPr/>
      </xdr:nvSpPr>
      <xdr:spPr>
        <a:xfrm>
          <a:off x="4251325" y="58130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84" name="有形固定資産減価償却率該当値テキスト"/>
        <xdr:cNvSpPr txBox="1"/>
      </xdr:nvSpPr>
      <xdr:spPr>
        <a:xfrm>
          <a:off x="4352925" y="567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5" name="楕円 84"/>
        <xdr:cNvSpPr/>
      </xdr:nvSpPr>
      <xdr:spPr>
        <a:xfrm>
          <a:off x="3616325" y="5816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132897</xdr:rowOff>
    </xdr:to>
    <xdr:cxnSp macro="">
      <xdr:nvCxnSpPr>
        <xdr:cNvPr id="86" name="直線コネクタ 85"/>
        <xdr:cNvCxnSpPr/>
      </xdr:nvCxnSpPr>
      <xdr:spPr>
        <a:xfrm flipV="1">
          <a:off x="3667125" y="5863862"/>
          <a:ext cx="635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7" name="楕円 86"/>
        <xdr:cNvSpPr/>
      </xdr:nvSpPr>
      <xdr:spPr>
        <a:xfrm>
          <a:off x="2930525" y="57698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132897</xdr:rowOff>
    </xdr:to>
    <xdr:cxnSp macro="">
      <xdr:nvCxnSpPr>
        <xdr:cNvPr id="88" name="直線コネクタ 87"/>
        <xdr:cNvCxnSpPr/>
      </xdr:nvCxnSpPr>
      <xdr:spPr>
        <a:xfrm>
          <a:off x="2981325" y="5820682"/>
          <a:ext cx="6858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89" name="楕円 88"/>
        <xdr:cNvSpPr/>
      </xdr:nvSpPr>
      <xdr:spPr>
        <a:xfrm>
          <a:off x="2244725" y="57237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86632</xdr:rowOff>
    </xdr:to>
    <xdr:cxnSp macro="">
      <xdr:nvCxnSpPr>
        <xdr:cNvPr id="90" name="直線コネクタ 89"/>
        <xdr:cNvCxnSpPr/>
      </xdr:nvCxnSpPr>
      <xdr:spPr>
        <a:xfrm>
          <a:off x="2295525" y="5768249"/>
          <a:ext cx="6858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91" name="楕円 90"/>
        <xdr:cNvSpPr/>
      </xdr:nvSpPr>
      <xdr:spPr>
        <a:xfrm>
          <a:off x="1558925" y="5714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34199</xdr:rowOff>
    </xdr:to>
    <xdr:cxnSp macro="">
      <xdr:nvCxnSpPr>
        <xdr:cNvPr id="92" name="直線コネクタ 91"/>
        <xdr:cNvCxnSpPr/>
      </xdr:nvCxnSpPr>
      <xdr:spPr>
        <a:xfrm>
          <a:off x="1609725" y="5758997"/>
          <a:ext cx="6858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470919" y="603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2797819" y="599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112019" y="5954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426219" y="589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28774</xdr:rowOff>
    </xdr:from>
    <xdr:ext cx="405111" cy="259045"/>
    <xdr:sp macro="" textlink="">
      <xdr:nvSpPr>
        <xdr:cNvPr id="97" name="n_1mainValue有形固定資産減価償却率"/>
        <xdr:cNvSpPr txBox="1"/>
      </xdr:nvSpPr>
      <xdr:spPr>
        <a:xfrm>
          <a:off x="3470919" y="559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98" name="n_2mainValue有形固定資産減価償却率"/>
        <xdr:cNvSpPr txBox="1"/>
      </xdr:nvSpPr>
      <xdr:spPr>
        <a:xfrm>
          <a:off x="2797819" y="555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101526</xdr:rowOff>
    </xdr:from>
    <xdr:ext cx="405111" cy="259045"/>
    <xdr:sp macro="" textlink="">
      <xdr:nvSpPr>
        <xdr:cNvPr id="99" name="n_3mainValue有形固定資産減価償却率"/>
        <xdr:cNvSpPr txBox="1"/>
      </xdr:nvSpPr>
      <xdr:spPr>
        <a:xfrm>
          <a:off x="2112019" y="550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100" name="n_4mainValue有形固定資産減価償却率"/>
        <xdr:cNvSpPr txBox="1"/>
      </xdr:nvSpPr>
      <xdr:spPr>
        <a:xfrm>
          <a:off x="1426219" y="549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債務償還比率は類似団体平均を上回っており、主な要因としては、合併特例事業の推進による合併特例事業債の発行増によるものである。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3323570" y="5105853"/>
          <a:ext cx="1269" cy="127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3376275" y="6386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3255625" y="6383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3376275" y="5548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3293725" y="5690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2639675" y="56743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1953875" y="5695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1268075" y="5701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0582275" y="5656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161979</xdr:rowOff>
    </xdr:from>
    <xdr:to>
      <xdr:col>76</xdr:col>
      <xdr:colOff>73025</xdr:colOff>
      <xdr:row>31</xdr:row>
      <xdr:rowOff>92129</xdr:rowOff>
    </xdr:to>
    <xdr:sp macro="" textlink="">
      <xdr:nvSpPr>
        <xdr:cNvPr id="147" name="楕円 146"/>
        <xdr:cNvSpPr/>
      </xdr:nvSpPr>
      <xdr:spPr>
        <a:xfrm>
          <a:off x="13293725" y="58960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140406</xdr:rowOff>
    </xdr:from>
    <xdr:ext cx="469744" cy="259045"/>
    <xdr:sp macro="" textlink="">
      <xdr:nvSpPr>
        <xdr:cNvPr id="148" name="債務償還比率該当値テキスト"/>
        <xdr:cNvSpPr txBox="1"/>
      </xdr:nvSpPr>
      <xdr:spPr>
        <a:xfrm>
          <a:off x="13376275" y="58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76853</xdr:rowOff>
    </xdr:from>
    <xdr:to>
      <xdr:col>72</xdr:col>
      <xdr:colOff>123825</xdr:colOff>
      <xdr:row>31</xdr:row>
      <xdr:rowOff>7003</xdr:rowOff>
    </xdr:to>
    <xdr:sp macro="" textlink="">
      <xdr:nvSpPr>
        <xdr:cNvPr id="149" name="楕円 148"/>
        <xdr:cNvSpPr/>
      </xdr:nvSpPr>
      <xdr:spPr>
        <a:xfrm>
          <a:off x="12639675" y="58109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127653</xdr:rowOff>
    </xdr:from>
    <xdr:to>
      <xdr:col>76</xdr:col>
      <xdr:colOff>22225</xdr:colOff>
      <xdr:row>31</xdr:row>
      <xdr:rowOff>41329</xdr:rowOff>
    </xdr:to>
    <xdr:cxnSp macro="">
      <xdr:nvCxnSpPr>
        <xdr:cNvPr id="150" name="直線コネクタ 149"/>
        <xdr:cNvCxnSpPr/>
      </xdr:nvCxnSpPr>
      <xdr:spPr>
        <a:xfrm>
          <a:off x="12690475" y="5861703"/>
          <a:ext cx="635000" cy="7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118285</xdr:rowOff>
    </xdr:from>
    <xdr:to>
      <xdr:col>68</xdr:col>
      <xdr:colOff>123825</xdr:colOff>
      <xdr:row>31</xdr:row>
      <xdr:rowOff>48435</xdr:rowOff>
    </xdr:to>
    <xdr:sp macro="" textlink="">
      <xdr:nvSpPr>
        <xdr:cNvPr id="151" name="楕円 150"/>
        <xdr:cNvSpPr/>
      </xdr:nvSpPr>
      <xdr:spPr>
        <a:xfrm>
          <a:off x="11953875" y="5852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127653</xdr:rowOff>
    </xdr:from>
    <xdr:to>
      <xdr:col>72</xdr:col>
      <xdr:colOff>73025</xdr:colOff>
      <xdr:row>30</xdr:row>
      <xdr:rowOff>169085</xdr:rowOff>
    </xdr:to>
    <xdr:cxnSp macro="">
      <xdr:nvCxnSpPr>
        <xdr:cNvPr id="152" name="直線コネクタ 151"/>
        <xdr:cNvCxnSpPr/>
      </xdr:nvCxnSpPr>
      <xdr:spPr>
        <a:xfrm flipV="1">
          <a:off x="12004675" y="5861703"/>
          <a:ext cx="685800" cy="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28533</xdr:rowOff>
    </xdr:from>
    <xdr:to>
      <xdr:col>64</xdr:col>
      <xdr:colOff>123825</xdr:colOff>
      <xdr:row>30</xdr:row>
      <xdr:rowOff>130133</xdr:rowOff>
    </xdr:to>
    <xdr:sp macro="" textlink="">
      <xdr:nvSpPr>
        <xdr:cNvPr id="153" name="楕円 152"/>
        <xdr:cNvSpPr/>
      </xdr:nvSpPr>
      <xdr:spPr>
        <a:xfrm>
          <a:off x="11268075" y="57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79333</xdr:rowOff>
    </xdr:from>
    <xdr:to>
      <xdr:col>68</xdr:col>
      <xdr:colOff>73025</xdr:colOff>
      <xdr:row>30</xdr:row>
      <xdr:rowOff>169085</xdr:rowOff>
    </xdr:to>
    <xdr:cxnSp macro="">
      <xdr:nvCxnSpPr>
        <xdr:cNvPr id="154" name="直線コネクタ 153"/>
        <xdr:cNvCxnSpPr/>
      </xdr:nvCxnSpPr>
      <xdr:spPr>
        <a:xfrm>
          <a:off x="11318875" y="5813383"/>
          <a:ext cx="685800" cy="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7148</xdr:rowOff>
    </xdr:from>
    <xdr:to>
      <xdr:col>60</xdr:col>
      <xdr:colOff>123825</xdr:colOff>
      <xdr:row>30</xdr:row>
      <xdr:rowOff>108748</xdr:rowOff>
    </xdr:to>
    <xdr:sp macro="" textlink="">
      <xdr:nvSpPr>
        <xdr:cNvPr id="155" name="楕円 154"/>
        <xdr:cNvSpPr/>
      </xdr:nvSpPr>
      <xdr:spPr>
        <a:xfrm>
          <a:off x="10582275" y="5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57948</xdr:rowOff>
    </xdr:from>
    <xdr:to>
      <xdr:col>64</xdr:col>
      <xdr:colOff>73025</xdr:colOff>
      <xdr:row>30</xdr:row>
      <xdr:rowOff>79333</xdr:rowOff>
    </xdr:to>
    <xdr:cxnSp macro="">
      <xdr:nvCxnSpPr>
        <xdr:cNvPr id="156" name="直線コネクタ 155"/>
        <xdr:cNvCxnSpPr/>
      </xdr:nvCxnSpPr>
      <xdr:spPr>
        <a:xfrm>
          <a:off x="10633075" y="5791998"/>
          <a:ext cx="6858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2461952" y="54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1788852" y="54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1103052" y="548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0417252" y="543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169580</xdr:rowOff>
    </xdr:from>
    <xdr:ext cx="469744" cy="259045"/>
    <xdr:sp macro="" textlink="">
      <xdr:nvSpPr>
        <xdr:cNvPr id="161" name="n_1mainValue債務償還比率"/>
        <xdr:cNvSpPr txBox="1"/>
      </xdr:nvSpPr>
      <xdr:spPr>
        <a:xfrm>
          <a:off x="12461952" y="589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39562</xdr:rowOff>
    </xdr:from>
    <xdr:ext cx="469744" cy="259045"/>
    <xdr:sp macro="" textlink="">
      <xdr:nvSpPr>
        <xdr:cNvPr id="162" name="n_2mainValue債務償還比率"/>
        <xdr:cNvSpPr txBox="1"/>
      </xdr:nvSpPr>
      <xdr:spPr>
        <a:xfrm>
          <a:off x="11788852" y="59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121260</xdr:rowOff>
    </xdr:from>
    <xdr:ext cx="469744" cy="259045"/>
    <xdr:sp macro="" textlink="">
      <xdr:nvSpPr>
        <xdr:cNvPr id="163" name="n_3mainValue債務償還比率"/>
        <xdr:cNvSpPr txBox="1"/>
      </xdr:nvSpPr>
      <xdr:spPr>
        <a:xfrm>
          <a:off x="11103052" y="58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99875</xdr:rowOff>
    </xdr:from>
    <xdr:ext cx="469744" cy="259045"/>
    <xdr:sp macro="" textlink="">
      <xdr:nvSpPr>
        <xdr:cNvPr id="164" name="n_4mainValue債務償還比率"/>
        <xdr:cNvSpPr txBox="1"/>
      </xdr:nvSpPr>
      <xdr:spPr>
        <a:xfrm>
          <a:off x="10417252" y="58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177665" y="5560568"/>
          <a:ext cx="0" cy="11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216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108450" y="6663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216400" y="53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108450" y="5560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2164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127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384550" y="5935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571750" y="5867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778000" y="58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984250" y="5839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96266</xdr:rowOff>
    </xdr:from>
    <xdr:to>
      <xdr:col>24</xdr:col>
      <xdr:colOff>114300</xdr:colOff>
      <xdr:row>35</xdr:row>
      <xdr:rowOff>26416</xdr:rowOff>
    </xdr:to>
    <xdr:sp macro="" textlink="">
      <xdr:nvSpPr>
        <xdr:cNvPr id="71" name="楕円 70"/>
        <xdr:cNvSpPr/>
      </xdr:nvSpPr>
      <xdr:spPr>
        <a:xfrm>
          <a:off x="4127500" y="5716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119143</xdr:rowOff>
    </xdr:from>
    <xdr:ext cx="405111" cy="259045"/>
    <xdr:sp macro="" textlink="">
      <xdr:nvSpPr>
        <xdr:cNvPr id="72" name="【道路】&#10;有形固定資産減価償却率該当値テキスト"/>
        <xdr:cNvSpPr txBox="1"/>
      </xdr:nvSpPr>
      <xdr:spPr>
        <a:xfrm>
          <a:off x="4216400" y="5573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3" name="楕円 72"/>
        <xdr:cNvSpPr/>
      </xdr:nvSpPr>
      <xdr:spPr>
        <a:xfrm>
          <a:off x="3384550" y="5677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108204</xdr:rowOff>
    </xdr:from>
    <xdr:to>
      <xdr:col>24</xdr:col>
      <xdr:colOff>63500</xdr:colOff>
      <xdr:row>34</xdr:row>
      <xdr:rowOff>147066</xdr:rowOff>
    </xdr:to>
    <xdr:cxnSp macro="">
      <xdr:nvCxnSpPr>
        <xdr:cNvPr id="74" name="直線コネクタ 73"/>
        <xdr:cNvCxnSpPr/>
      </xdr:nvCxnSpPr>
      <xdr:spPr>
        <a:xfrm>
          <a:off x="3429000" y="5727954"/>
          <a:ext cx="7493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xdr:rowOff>
    </xdr:from>
    <xdr:to>
      <xdr:col>15</xdr:col>
      <xdr:colOff>101600</xdr:colOff>
      <xdr:row>34</xdr:row>
      <xdr:rowOff>110998</xdr:rowOff>
    </xdr:to>
    <xdr:sp macro="" textlink="">
      <xdr:nvSpPr>
        <xdr:cNvPr id="75" name="楕円 74"/>
        <xdr:cNvSpPr/>
      </xdr:nvSpPr>
      <xdr:spPr>
        <a:xfrm>
          <a:off x="257175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60198</xdr:rowOff>
    </xdr:from>
    <xdr:to>
      <xdr:col>19</xdr:col>
      <xdr:colOff>177800</xdr:colOff>
      <xdr:row>34</xdr:row>
      <xdr:rowOff>108204</xdr:rowOff>
    </xdr:to>
    <xdr:cxnSp macro="">
      <xdr:nvCxnSpPr>
        <xdr:cNvPr id="76" name="直線コネクタ 75"/>
        <xdr:cNvCxnSpPr/>
      </xdr:nvCxnSpPr>
      <xdr:spPr>
        <a:xfrm>
          <a:off x="2622550" y="5679948"/>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137414</xdr:rowOff>
    </xdr:from>
    <xdr:to>
      <xdr:col>10</xdr:col>
      <xdr:colOff>165100</xdr:colOff>
      <xdr:row>34</xdr:row>
      <xdr:rowOff>67564</xdr:rowOff>
    </xdr:to>
    <xdr:sp macro="" textlink="">
      <xdr:nvSpPr>
        <xdr:cNvPr id="77" name="楕円 76"/>
        <xdr:cNvSpPr/>
      </xdr:nvSpPr>
      <xdr:spPr>
        <a:xfrm>
          <a:off x="1778000" y="5592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xdr:rowOff>
    </xdr:from>
    <xdr:to>
      <xdr:col>15</xdr:col>
      <xdr:colOff>50800</xdr:colOff>
      <xdr:row>34</xdr:row>
      <xdr:rowOff>60198</xdr:rowOff>
    </xdr:to>
    <xdr:cxnSp macro="">
      <xdr:nvCxnSpPr>
        <xdr:cNvPr id="78" name="直線コネクタ 77"/>
        <xdr:cNvCxnSpPr/>
      </xdr:nvCxnSpPr>
      <xdr:spPr>
        <a:xfrm>
          <a:off x="1828800" y="5636514"/>
          <a:ext cx="7937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96266</xdr:rowOff>
    </xdr:from>
    <xdr:to>
      <xdr:col>6</xdr:col>
      <xdr:colOff>38100</xdr:colOff>
      <xdr:row>34</xdr:row>
      <xdr:rowOff>26416</xdr:rowOff>
    </xdr:to>
    <xdr:sp macro="" textlink="">
      <xdr:nvSpPr>
        <xdr:cNvPr id="79" name="楕円 78"/>
        <xdr:cNvSpPr/>
      </xdr:nvSpPr>
      <xdr:spPr>
        <a:xfrm>
          <a:off x="984250" y="55509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147066</xdr:rowOff>
    </xdr:from>
    <xdr:to>
      <xdr:col>10</xdr:col>
      <xdr:colOff>114300</xdr:colOff>
      <xdr:row>34</xdr:row>
      <xdr:rowOff>16764</xdr:rowOff>
    </xdr:to>
    <xdr:cxnSp macro="">
      <xdr:nvCxnSpPr>
        <xdr:cNvPr id="80" name="直線コネクタ 79"/>
        <xdr:cNvCxnSpPr/>
      </xdr:nvCxnSpPr>
      <xdr:spPr>
        <a:xfrm>
          <a:off x="1028700" y="5601716"/>
          <a:ext cx="8001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2391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645294" y="597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851544" y="593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5" name="n_1mainValue【道路】&#10;有形固定資産減価償却率"/>
        <xdr:cNvSpPr txBox="1"/>
      </xdr:nvSpPr>
      <xdr:spPr>
        <a:xfrm>
          <a:off x="3239144" y="545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86" name="n_2mainValue【道路】&#10;有形固定資産減価償却率"/>
        <xdr:cNvSpPr txBox="1"/>
      </xdr:nvSpPr>
      <xdr:spPr>
        <a:xfrm>
          <a:off x="2439044"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84091</xdr:rowOff>
    </xdr:from>
    <xdr:ext cx="405111" cy="259045"/>
    <xdr:sp macro="" textlink="">
      <xdr:nvSpPr>
        <xdr:cNvPr id="87" name="n_3mainValue【道路】&#10;有形固定資産減価償却率"/>
        <xdr:cNvSpPr txBox="1"/>
      </xdr:nvSpPr>
      <xdr:spPr>
        <a:xfrm>
          <a:off x="1645294" y="537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42943</xdr:rowOff>
    </xdr:from>
    <xdr:ext cx="405111" cy="259045"/>
    <xdr:sp macro="" textlink="">
      <xdr:nvSpPr>
        <xdr:cNvPr id="88" name="n_4mainValue【道路】&#10;有形固定資産減価償却率"/>
        <xdr:cNvSpPr txBox="1"/>
      </xdr:nvSpPr>
      <xdr:spPr>
        <a:xfrm>
          <a:off x="851544" y="5332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9429115" y="5424062"/>
          <a:ext cx="0" cy="151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9467850" y="693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9359900" y="6934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9467850" y="52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9359900" y="5424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9467850" y="653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9398000" y="66779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8636000" y="66816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7842250" y="6641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029450" y="66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235700" y="668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91142</xdr:rowOff>
    </xdr:from>
    <xdr:to>
      <xdr:col>55</xdr:col>
      <xdr:colOff>50800</xdr:colOff>
      <xdr:row>41</xdr:row>
      <xdr:rowOff>21292</xdr:rowOff>
    </xdr:to>
    <xdr:sp macro="" textlink="">
      <xdr:nvSpPr>
        <xdr:cNvPr id="128" name="楕円 127"/>
        <xdr:cNvSpPr/>
      </xdr:nvSpPr>
      <xdr:spPr>
        <a:xfrm>
          <a:off x="9398000" y="6701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69569</xdr:rowOff>
    </xdr:from>
    <xdr:ext cx="534377" cy="259045"/>
    <xdr:sp macro="" textlink="">
      <xdr:nvSpPr>
        <xdr:cNvPr id="129" name="【道路】&#10;一人当たり延長該当値テキスト"/>
        <xdr:cNvSpPr txBox="1"/>
      </xdr:nvSpPr>
      <xdr:spPr>
        <a:xfrm>
          <a:off x="9467850" y="66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92113</xdr:rowOff>
    </xdr:from>
    <xdr:to>
      <xdr:col>50</xdr:col>
      <xdr:colOff>165100</xdr:colOff>
      <xdr:row>41</xdr:row>
      <xdr:rowOff>22263</xdr:rowOff>
    </xdr:to>
    <xdr:sp macro="" textlink="">
      <xdr:nvSpPr>
        <xdr:cNvPr id="130" name="楕円 129"/>
        <xdr:cNvSpPr/>
      </xdr:nvSpPr>
      <xdr:spPr>
        <a:xfrm>
          <a:off x="8636000" y="6702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141942</xdr:rowOff>
    </xdr:from>
    <xdr:to>
      <xdr:col>55</xdr:col>
      <xdr:colOff>0</xdr:colOff>
      <xdr:row>40</xdr:row>
      <xdr:rowOff>142913</xdr:rowOff>
    </xdr:to>
    <xdr:cxnSp macro="">
      <xdr:nvCxnSpPr>
        <xdr:cNvPr id="131" name="直線コネクタ 130"/>
        <xdr:cNvCxnSpPr/>
      </xdr:nvCxnSpPr>
      <xdr:spPr>
        <a:xfrm flipV="1">
          <a:off x="8686800" y="6752292"/>
          <a:ext cx="74295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93523</xdr:rowOff>
    </xdr:from>
    <xdr:to>
      <xdr:col>46</xdr:col>
      <xdr:colOff>38100</xdr:colOff>
      <xdr:row>41</xdr:row>
      <xdr:rowOff>23673</xdr:rowOff>
    </xdr:to>
    <xdr:sp macro="" textlink="">
      <xdr:nvSpPr>
        <xdr:cNvPr id="132" name="楕円 131"/>
        <xdr:cNvSpPr/>
      </xdr:nvSpPr>
      <xdr:spPr>
        <a:xfrm>
          <a:off x="7842250" y="6703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142913</xdr:rowOff>
    </xdr:from>
    <xdr:to>
      <xdr:col>50</xdr:col>
      <xdr:colOff>114300</xdr:colOff>
      <xdr:row>40</xdr:row>
      <xdr:rowOff>144323</xdr:rowOff>
    </xdr:to>
    <xdr:cxnSp macro="">
      <xdr:nvCxnSpPr>
        <xdr:cNvPr id="133" name="直線コネクタ 132"/>
        <xdr:cNvCxnSpPr/>
      </xdr:nvCxnSpPr>
      <xdr:spPr>
        <a:xfrm flipV="1">
          <a:off x="7886700" y="6753263"/>
          <a:ext cx="8001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94704</xdr:rowOff>
    </xdr:from>
    <xdr:to>
      <xdr:col>41</xdr:col>
      <xdr:colOff>101600</xdr:colOff>
      <xdr:row>41</xdr:row>
      <xdr:rowOff>24854</xdr:rowOff>
    </xdr:to>
    <xdr:sp macro="" textlink="">
      <xdr:nvSpPr>
        <xdr:cNvPr id="134" name="楕円 133"/>
        <xdr:cNvSpPr/>
      </xdr:nvSpPr>
      <xdr:spPr>
        <a:xfrm>
          <a:off x="7029450" y="6705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144323</xdr:rowOff>
    </xdr:from>
    <xdr:to>
      <xdr:col>45</xdr:col>
      <xdr:colOff>177800</xdr:colOff>
      <xdr:row>40</xdr:row>
      <xdr:rowOff>145504</xdr:rowOff>
    </xdr:to>
    <xdr:cxnSp macro="">
      <xdr:nvCxnSpPr>
        <xdr:cNvPr id="135" name="直線コネクタ 134"/>
        <xdr:cNvCxnSpPr/>
      </xdr:nvCxnSpPr>
      <xdr:spPr>
        <a:xfrm flipV="1">
          <a:off x="7080250" y="6754673"/>
          <a:ext cx="80645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95962</xdr:rowOff>
    </xdr:from>
    <xdr:to>
      <xdr:col>36</xdr:col>
      <xdr:colOff>165100</xdr:colOff>
      <xdr:row>41</xdr:row>
      <xdr:rowOff>26112</xdr:rowOff>
    </xdr:to>
    <xdr:sp macro="" textlink="">
      <xdr:nvSpPr>
        <xdr:cNvPr id="136" name="楕円 135"/>
        <xdr:cNvSpPr/>
      </xdr:nvSpPr>
      <xdr:spPr>
        <a:xfrm>
          <a:off x="6235700" y="6706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145504</xdr:rowOff>
    </xdr:from>
    <xdr:to>
      <xdr:col>41</xdr:col>
      <xdr:colOff>50800</xdr:colOff>
      <xdr:row>40</xdr:row>
      <xdr:rowOff>146762</xdr:rowOff>
    </xdr:to>
    <xdr:cxnSp macro="">
      <xdr:nvCxnSpPr>
        <xdr:cNvPr id="137" name="直線コネクタ 136"/>
        <xdr:cNvCxnSpPr/>
      </xdr:nvCxnSpPr>
      <xdr:spPr>
        <a:xfrm flipV="1">
          <a:off x="6286500" y="6755854"/>
          <a:ext cx="79375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842596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764491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685116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038361" y="64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13390</xdr:rowOff>
    </xdr:from>
    <xdr:ext cx="534377" cy="259045"/>
    <xdr:sp macro="" textlink="">
      <xdr:nvSpPr>
        <xdr:cNvPr id="142" name="n_1mainValue【道路】&#10;一人当たり延長"/>
        <xdr:cNvSpPr txBox="1"/>
      </xdr:nvSpPr>
      <xdr:spPr>
        <a:xfrm>
          <a:off x="8425961" y="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14800</xdr:rowOff>
    </xdr:from>
    <xdr:ext cx="534377" cy="259045"/>
    <xdr:sp macro="" textlink="">
      <xdr:nvSpPr>
        <xdr:cNvPr id="143" name="n_2mainValue【道路】&#10;一人当たり延長"/>
        <xdr:cNvSpPr txBox="1"/>
      </xdr:nvSpPr>
      <xdr:spPr>
        <a:xfrm>
          <a:off x="7644911" y="6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15981</xdr:rowOff>
    </xdr:from>
    <xdr:ext cx="534377" cy="259045"/>
    <xdr:sp macro="" textlink="">
      <xdr:nvSpPr>
        <xdr:cNvPr id="144" name="n_3mainValue【道路】&#10;一人当たり延長"/>
        <xdr:cNvSpPr txBox="1"/>
      </xdr:nvSpPr>
      <xdr:spPr>
        <a:xfrm>
          <a:off x="6851161" y="67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17239</xdr:rowOff>
    </xdr:from>
    <xdr:ext cx="534377" cy="259045"/>
    <xdr:sp macro="" textlink="">
      <xdr:nvSpPr>
        <xdr:cNvPr id="145" name="n_4mainValue【道路】&#10;一人当たり延長"/>
        <xdr:cNvSpPr txBox="1"/>
      </xdr:nvSpPr>
      <xdr:spPr>
        <a:xfrm>
          <a:off x="6038361" y="67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177665" y="9318625"/>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2164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1084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216400" y="9853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1275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384550" y="9850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571750" y="981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7780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984250" y="9759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86" name="楕円 185"/>
        <xdr:cNvSpPr/>
      </xdr:nvSpPr>
      <xdr:spPr>
        <a:xfrm>
          <a:off x="4127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87" name="【橋りょう・トンネル】&#10;有形固定資産減価償却率該当値テキスト"/>
        <xdr:cNvSpPr txBox="1"/>
      </xdr:nvSpPr>
      <xdr:spPr>
        <a:xfrm>
          <a:off x="42164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8" name="楕円 187"/>
        <xdr:cNvSpPr/>
      </xdr:nvSpPr>
      <xdr:spPr>
        <a:xfrm>
          <a:off x="3384550" y="9765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99060</xdr:rowOff>
    </xdr:to>
    <xdr:cxnSp macro="">
      <xdr:nvCxnSpPr>
        <xdr:cNvPr id="189" name="直線コネクタ 188"/>
        <xdr:cNvCxnSpPr/>
      </xdr:nvCxnSpPr>
      <xdr:spPr>
        <a:xfrm>
          <a:off x="3429000" y="981583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90" name="楕円 189"/>
        <xdr:cNvSpPr/>
      </xdr:nvSpPr>
      <xdr:spPr>
        <a:xfrm>
          <a:off x="257175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68580</xdr:rowOff>
    </xdr:to>
    <xdr:cxnSp macro="">
      <xdr:nvCxnSpPr>
        <xdr:cNvPr id="191" name="直線コネクタ 190"/>
        <xdr:cNvCxnSpPr/>
      </xdr:nvCxnSpPr>
      <xdr:spPr>
        <a:xfrm>
          <a:off x="2622550" y="978535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2" name="楕円 191"/>
        <xdr:cNvSpPr/>
      </xdr:nvSpPr>
      <xdr:spPr>
        <a:xfrm>
          <a:off x="1778000" y="9714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38100</xdr:rowOff>
    </xdr:to>
    <xdr:cxnSp macro="">
      <xdr:nvCxnSpPr>
        <xdr:cNvPr id="193" name="直線コネクタ 192"/>
        <xdr:cNvCxnSpPr/>
      </xdr:nvCxnSpPr>
      <xdr:spPr>
        <a:xfrm>
          <a:off x="1828800" y="975868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4" name="楕円 193"/>
        <xdr:cNvSpPr/>
      </xdr:nvSpPr>
      <xdr:spPr>
        <a:xfrm>
          <a:off x="984250" y="9683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11430</xdr:rowOff>
    </xdr:to>
    <xdr:cxnSp macro="">
      <xdr:nvCxnSpPr>
        <xdr:cNvPr id="195" name="直線コネクタ 194"/>
        <xdr:cNvCxnSpPr/>
      </xdr:nvCxnSpPr>
      <xdr:spPr>
        <a:xfrm>
          <a:off x="1028700" y="973455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2391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439044" y="990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645294"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851544" y="985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0" name="n_1mainValue【橋りょう・トンネル】&#10;有形固定資産減価償却率"/>
        <xdr:cNvSpPr txBox="1"/>
      </xdr:nvSpPr>
      <xdr:spPr>
        <a:xfrm>
          <a:off x="3239144"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1" name="n_2mainValue【橋りょう・トンネル】&#10;有形固定資産減価償却率"/>
        <xdr:cNvSpPr txBox="1"/>
      </xdr:nvSpPr>
      <xdr:spPr>
        <a:xfrm>
          <a:off x="243904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2" name="n_3mainValue【橋りょう・トンネル】&#10;有形固定資産減価償却率"/>
        <xdr:cNvSpPr txBox="1"/>
      </xdr:nvSpPr>
      <xdr:spPr>
        <a:xfrm>
          <a:off x="164529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3" name="n_4mainValue【橋りょう・トンネル】&#10;有形固定資産減価償却率"/>
        <xdr:cNvSpPr txBox="1"/>
      </xdr:nvSpPr>
      <xdr:spPr>
        <a:xfrm>
          <a:off x="85154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9429115" y="9269730"/>
          <a:ext cx="0" cy="129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9467850" y="105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9359900" y="10562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9467850" y="905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9359900" y="926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9467850" y="992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9398000" y="10075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8636000" y="1007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7842250" y="100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029450" y="101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235700" y="1012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84794</xdr:rowOff>
    </xdr:from>
    <xdr:to>
      <xdr:col>55</xdr:col>
      <xdr:colOff>50800</xdr:colOff>
      <xdr:row>62</xdr:row>
      <xdr:rowOff>14944</xdr:rowOff>
    </xdr:to>
    <xdr:sp macro="" textlink="">
      <xdr:nvSpPr>
        <xdr:cNvPr id="241" name="楕円 240"/>
        <xdr:cNvSpPr/>
      </xdr:nvSpPr>
      <xdr:spPr>
        <a:xfrm>
          <a:off x="9398000" y="101622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63221</xdr:rowOff>
    </xdr:from>
    <xdr:ext cx="599010" cy="259045"/>
    <xdr:sp macro="" textlink="">
      <xdr:nvSpPr>
        <xdr:cNvPr id="242" name="【橋りょう・トンネル】&#10;一人当たり有形固定資産（償却資産）額該当値テキスト"/>
        <xdr:cNvSpPr txBox="1"/>
      </xdr:nvSpPr>
      <xdr:spPr>
        <a:xfrm>
          <a:off x="9467850" y="1014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85921</xdr:rowOff>
    </xdr:from>
    <xdr:to>
      <xdr:col>50</xdr:col>
      <xdr:colOff>165100</xdr:colOff>
      <xdr:row>62</xdr:row>
      <xdr:rowOff>16071</xdr:rowOff>
    </xdr:to>
    <xdr:sp macro="" textlink="">
      <xdr:nvSpPr>
        <xdr:cNvPr id="243" name="楕円 242"/>
        <xdr:cNvSpPr/>
      </xdr:nvSpPr>
      <xdr:spPr>
        <a:xfrm>
          <a:off x="8636000" y="101633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135594</xdr:rowOff>
    </xdr:from>
    <xdr:to>
      <xdr:col>55</xdr:col>
      <xdr:colOff>0</xdr:colOff>
      <xdr:row>61</xdr:row>
      <xdr:rowOff>136721</xdr:rowOff>
    </xdr:to>
    <xdr:cxnSp macro="">
      <xdr:nvCxnSpPr>
        <xdr:cNvPr id="244" name="直線コネクタ 243"/>
        <xdr:cNvCxnSpPr/>
      </xdr:nvCxnSpPr>
      <xdr:spPr>
        <a:xfrm flipV="1">
          <a:off x="8686800" y="10213044"/>
          <a:ext cx="74295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87723</xdr:rowOff>
    </xdr:from>
    <xdr:to>
      <xdr:col>46</xdr:col>
      <xdr:colOff>38100</xdr:colOff>
      <xdr:row>62</xdr:row>
      <xdr:rowOff>17873</xdr:rowOff>
    </xdr:to>
    <xdr:sp macro="" textlink="">
      <xdr:nvSpPr>
        <xdr:cNvPr id="245" name="楕円 244"/>
        <xdr:cNvSpPr/>
      </xdr:nvSpPr>
      <xdr:spPr>
        <a:xfrm>
          <a:off x="7842250" y="101651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136721</xdr:rowOff>
    </xdr:from>
    <xdr:to>
      <xdr:col>50</xdr:col>
      <xdr:colOff>114300</xdr:colOff>
      <xdr:row>61</xdr:row>
      <xdr:rowOff>138523</xdr:rowOff>
    </xdr:to>
    <xdr:cxnSp macro="">
      <xdr:nvCxnSpPr>
        <xdr:cNvPr id="246" name="直線コネクタ 245"/>
        <xdr:cNvCxnSpPr/>
      </xdr:nvCxnSpPr>
      <xdr:spPr>
        <a:xfrm flipV="1">
          <a:off x="7886700" y="10214171"/>
          <a:ext cx="8001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91023</xdr:rowOff>
    </xdr:from>
    <xdr:to>
      <xdr:col>41</xdr:col>
      <xdr:colOff>101600</xdr:colOff>
      <xdr:row>62</xdr:row>
      <xdr:rowOff>21173</xdr:rowOff>
    </xdr:to>
    <xdr:sp macro="" textlink="">
      <xdr:nvSpPr>
        <xdr:cNvPr id="247" name="楕円 246"/>
        <xdr:cNvSpPr/>
      </xdr:nvSpPr>
      <xdr:spPr>
        <a:xfrm>
          <a:off x="7029450" y="10168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138523</xdr:rowOff>
    </xdr:from>
    <xdr:to>
      <xdr:col>45</xdr:col>
      <xdr:colOff>177800</xdr:colOff>
      <xdr:row>61</xdr:row>
      <xdr:rowOff>141823</xdr:rowOff>
    </xdr:to>
    <xdr:cxnSp macro="">
      <xdr:nvCxnSpPr>
        <xdr:cNvPr id="248" name="直線コネクタ 247"/>
        <xdr:cNvCxnSpPr/>
      </xdr:nvCxnSpPr>
      <xdr:spPr>
        <a:xfrm flipV="1">
          <a:off x="7080250" y="10215973"/>
          <a:ext cx="80645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92925</xdr:rowOff>
    </xdr:from>
    <xdr:to>
      <xdr:col>36</xdr:col>
      <xdr:colOff>165100</xdr:colOff>
      <xdr:row>62</xdr:row>
      <xdr:rowOff>23075</xdr:rowOff>
    </xdr:to>
    <xdr:sp macro="" textlink="">
      <xdr:nvSpPr>
        <xdr:cNvPr id="249" name="楕円 248"/>
        <xdr:cNvSpPr/>
      </xdr:nvSpPr>
      <xdr:spPr>
        <a:xfrm>
          <a:off x="6235700" y="10170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141823</xdr:rowOff>
    </xdr:from>
    <xdr:to>
      <xdr:col>41</xdr:col>
      <xdr:colOff>50800</xdr:colOff>
      <xdr:row>61</xdr:row>
      <xdr:rowOff>143725</xdr:rowOff>
    </xdr:to>
    <xdr:cxnSp macro="">
      <xdr:nvCxnSpPr>
        <xdr:cNvPr id="250" name="直線コネクタ 249"/>
        <xdr:cNvCxnSpPr/>
      </xdr:nvCxnSpPr>
      <xdr:spPr>
        <a:xfrm flipV="1">
          <a:off x="6286500" y="10219273"/>
          <a:ext cx="79375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8399995" y="98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7612595" y="98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6818845" y="99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006045" y="990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7198</xdr:rowOff>
    </xdr:from>
    <xdr:ext cx="599010" cy="259045"/>
    <xdr:sp macro="" textlink="">
      <xdr:nvSpPr>
        <xdr:cNvPr id="255" name="n_1mainValue【橋りょう・トンネル】&#10;一人当たり有形固定資産（償却資産）額"/>
        <xdr:cNvSpPr txBox="1"/>
      </xdr:nvSpPr>
      <xdr:spPr>
        <a:xfrm>
          <a:off x="8399995" y="102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9000</xdr:rowOff>
    </xdr:from>
    <xdr:ext cx="599010" cy="259045"/>
    <xdr:sp macro="" textlink="">
      <xdr:nvSpPr>
        <xdr:cNvPr id="256" name="n_2mainValue【橋りょう・トンネル】&#10;一人当たり有形固定資産（償却資産）額"/>
        <xdr:cNvSpPr txBox="1"/>
      </xdr:nvSpPr>
      <xdr:spPr>
        <a:xfrm>
          <a:off x="7612595" y="102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12300</xdr:rowOff>
    </xdr:from>
    <xdr:ext cx="599010" cy="259045"/>
    <xdr:sp macro="" textlink="">
      <xdr:nvSpPr>
        <xdr:cNvPr id="257" name="n_3mainValue【橋りょう・トンネル】&#10;一人当たり有形固定資産（償却資産）額"/>
        <xdr:cNvSpPr txBox="1"/>
      </xdr:nvSpPr>
      <xdr:spPr>
        <a:xfrm>
          <a:off x="6818845" y="102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14202</xdr:rowOff>
    </xdr:from>
    <xdr:ext cx="599010" cy="259045"/>
    <xdr:sp macro="" textlink="">
      <xdr:nvSpPr>
        <xdr:cNvPr id="258" name="n_4mainValue【橋りょう・トンネル】&#10;一人当たり有形固定資産（償却資産）額"/>
        <xdr:cNvSpPr txBox="1"/>
      </xdr:nvSpPr>
      <xdr:spPr>
        <a:xfrm>
          <a:off x="6006045" y="1025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177665" y="12840426"/>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216400" y="1432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108450" y="143181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216400" y="1262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108450" y="12840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216400" y="13807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127500" y="138292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384550" y="137916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57175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77800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984250" y="13696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0" name="楕円 299"/>
        <xdr:cNvSpPr/>
      </xdr:nvSpPr>
      <xdr:spPr>
        <a:xfrm>
          <a:off x="4127500" y="137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59163</xdr:rowOff>
    </xdr:from>
    <xdr:ext cx="405111" cy="259045"/>
    <xdr:sp macro="" textlink="">
      <xdr:nvSpPr>
        <xdr:cNvPr id="301" name="【公営住宅】&#10;有形固定資産減価償却率該当値テキスト"/>
        <xdr:cNvSpPr txBox="1"/>
      </xdr:nvSpPr>
      <xdr:spPr>
        <a:xfrm>
          <a:off x="42164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302" name="楕円 301"/>
        <xdr:cNvSpPr/>
      </xdr:nvSpPr>
      <xdr:spPr>
        <a:xfrm>
          <a:off x="3384550" y="13721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87086</xdr:rowOff>
    </xdr:to>
    <xdr:cxnSp macro="">
      <xdr:nvCxnSpPr>
        <xdr:cNvPr id="303" name="直線コネクタ 302"/>
        <xdr:cNvCxnSpPr/>
      </xdr:nvCxnSpPr>
      <xdr:spPr>
        <a:xfrm>
          <a:off x="3429000" y="13772243"/>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4" name="楕円 303"/>
        <xdr:cNvSpPr/>
      </xdr:nvSpPr>
      <xdr:spPr>
        <a:xfrm>
          <a:off x="257175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62593</xdr:rowOff>
    </xdr:to>
    <xdr:cxnSp macro="">
      <xdr:nvCxnSpPr>
        <xdr:cNvPr id="305" name="直線コネクタ 304"/>
        <xdr:cNvCxnSpPr/>
      </xdr:nvCxnSpPr>
      <xdr:spPr>
        <a:xfrm>
          <a:off x="2622550" y="13747750"/>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132624</xdr:rowOff>
    </xdr:from>
    <xdr:to>
      <xdr:col>10</xdr:col>
      <xdr:colOff>165100</xdr:colOff>
      <xdr:row>83</xdr:row>
      <xdr:rowOff>62774</xdr:rowOff>
    </xdr:to>
    <xdr:sp macro="" textlink="">
      <xdr:nvSpPr>
        <xdr:cNvPr id="306" name="楕円 305"/>
        <xdr:cNvSpPr/>
      </xdr:nvSpPr>
      <xdr:spPr>
        <a:xfrm>
          <a:off x="1778000" y="13677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xdr:rowOff>
    </xdr:from>
    <xdr:to>
      <xdr:col>15</xdr:col>
      <xdr:colOff>50800</xdr:colOff>
      <xdr:row>83</xdr:row>
      <xdr:rowOff>38100</xdr:rowOff>
    </xdr:to>
    <xdr:cxnSp macro="">
      <xdr:nvCxnSpPr>
        <xdr:cNvPr id="307" name="直線コネクタ 306"/>
        <xdr:cNvCxnSpPr/>
      </xdr:nvCxnSpPr>
      <xdr:spPr>
        <a:xfrm>
          <a:off x="1828800" y="13721624"/>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121194</xdr:rowOff>
    </xdr:from>
    <xdr:to>
      <xdr:col>6</xdr:col>
      <xdr:colOff>38100</xdr:colOff>
      <xdr:row>83</xdr:row>
      <xdr:rowOff>51344</xdr:rowOff>
    </xdr:to>
    <xdr:sp macro="" textlink="">
      <xdr:nvSpPr>
        <xdr:cNvPr id="308" name="楕円 307"/>
        <xdr:cNvSpPr/>
      </xdr:nvSpPr>
      <xdr:spPr>
        <a:xfrm>
          <a:off x="984250" y="136657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83</xdr:row>
      <xdr:rowOff>11974</xdr:rowOff>
    </xdr:to>
    <xdr:cxnSp macro="">
      <xdr:nvCxnSpPr>
        <xdr:cNvPr id="309" name="直線コネクタ 308"/>
        <xdr:cNvCxnSpPr/>
      </xdr:nvCxnSpPr>
      <xdr:spPr>
        <a:xfrm>
          <a:off x="1028700" y="13710194"/>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239144"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43904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645294" y="1384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85154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129920</xdr:rowOff>
    </xdr:from>
    <xdr:ext cx="405111" cy="259045"/>
    <xdr:sp macro="" textlink="">
      <xdr:nvSpPr>
        <xdr:cNvPr id="314" name="n_1mainValue【公営住宅】&#10;有形固定資産減価償却率"/>
        <xdr:cNvSpPr txBox="1"/>
      </xdr:nvSpPr>
      <xdr:spPr>
        <a:xfrm>
          <a:off x="3239144" y="1350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315" name="n_2mainValue【公営住宅】&#10;有形固定資産減価償却率"/>
        <xdr:cNvSpPr txBox="1"/>
      </xdr:nvSpPr>
      <xdr:spPr>
        <a:xfrm>
          <a:off x="24390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79301</xdr:rowOff>
    </xdr:from>
    <xdr:ext cx="405111" cy="259045"/>
    <xdr:sp macro="" textlink="">
      <xdr:nvSpPr>
        <xdr:cNvPr id="316" name="n_3mainValue【公営住宅】&#10;有形固定資産減価償却率"/>
        <xdr:cNvSpPr txBox="1"/>
      </xdr:nvSpPr>
      <xdr:spPr>
        <a:xfrm>
          <a:off x="1645294" y="1345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67871</xdr:rowOff>
    </xdr:from>
    <xdr:ext cx="405111" cy="259045"/>
    <xdr:sp macro="" textlink="">
      <xdr:nvSpPr>
        <xdr:cNvPr id="317" name="n_4mainValue【公営住宅】&#10;有形固定資産減価償却率"/>
        <xdr:cNvSpPr txBox="1"/>
      </xdr:nvSpPr>
      <xdr:spPr>
        <a:xfrm>
          <a:off x="851544"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9429115" y="13046963"/>
          <a:ext cx="0" cy="126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9467850" y="12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9359900" y="13046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8636000" y="1387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7842250" y="13874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029450" y="1388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2357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170942</xdr:rowOff>
    </xdr:from>
    <xdr:to>
      <xdr:col>55</xdr:col>
      <xdr:colOff>50800</xdr:colOff>
      <xdr:row>85</xdr:row>
      <xdr:rowOff>101092</xdr:rowOff>
    </xdr:to>
    <xdr:sp macro="" textlink="">
      <xdr:nvSpPr>
        <xdr:cNvPr id="357" name="楕円 356"/>
        <xdr:cNvSpPr/>
      </xdr:nvSpPr>
      <xdr:spPr>
        <a:xfrm>
          <a:off x="9398000" y="1403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149369</xdr:rowOff>
    </xdr:from>
    <xdr:ext cx="469744" cy="259045"/>
    <xdr:sp macro="" textlink="">
      <xdr:nvSpPr>
        <xdr:cNvPr id="358" name="【公営住宅】&#10;一人当たり面積該当値テキスト"/>
        <xdr:cNvSpPr txBox="1"/>
      </xdr:nvSpPr>
      <xdr:spPr>
        <a:xfrm>
          <a:off x="946785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359" name="楕円 358"/>
        <xdr:cNvSpPr/>
      </xdr:nvSpPr>
      <xdr:spPr>
        <a:xfrm>
          <a:off x="86360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50292</xdr:rowOff>
    </xdr:to>
    <xdr:cxnSp macro="">
      <xdr:nvCxnSpPr>
        <xdr:cNvPr id="360" name="直線コネクタ 359"/>
        <xdr:cNvCxnSpPr/>
      </xdr:nvCxnSpPr>
      <xdr:spPr>
        <a:xfrm>
          <a:off x="8686800" y="1409014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61" name="楕円 360"/>
        <xdr:cNvSpPr/>
      </xdr:nvSpPr>
      <xdr:spPr>
        <a:xfrm>
          <a:off x="7842250" y="1403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50292</xdr:rowOff>
    </xdr:from>
    <xdr:to>
      <xdr:col>50</xdr:col>
      <xdr:colOff>114300</xdr:colOff>
      <xdr:row>85</xdr:row>
      <xdr:rowOff>50292</xdr:rowOff>
    </xdr:to>
    <xdr:cxnSp macro="">
      <xdr:nvCxnSpPr>
        <xdr:cNvPr id="362" name="直線コネクタ 361"/>
        <xdr:cNvCxnSpPr/>
      </xdr:nvCxnSpPr>
      <xdr:spPr>
        <a:xfrm>
          <a:off x="7886700" y="1409014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xdr:rowOff>
    </xdr:from>
    <xdr:to>
      <xdr:col>41</xdr:col>
      <xdr:colOff>101600</xdr:colOff>
      <xdr:row>85</xdr:row>
      <xdr:rowOff>101854</xdr:rowOff>
    </xdr:to>
    <xdr:sp macro="" textlink="">
      <xdr:nvSpPr>
        <xdr:cNvPr id="363" name="楕円 362"/>
        <xdr:cNvSpPr/>
      </xdr:nvSpPr>
      <xdr:spPr>
        <a:xfrm>
          <a:off x="7029450" y="140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50292</xdr:rowOff>
    </xdr:from>
    <xdr:to>
      <xdr:col>45</xdr:col>
      <xdr:colOff>177800</xdr:colOff>
      <xdr:row>85</xdr:row>
      <xdr:rowOff>51054</xdr:rowOff>
    </xdr:to>
    <xdr:cxnSp macro="">
      <xdr:nvCxnSpPr>
        <xdr:cNvPr id="364" name="直線コネクタ 363"/>
        <xdr:cNvCxnSpPr/>
      </xdr:nvCxnSpPr>
      <xdr:spPr>
        <a:xfrm flipV="1">
          <a:off x="7080250" y="14090142"/>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65" name="楕円 364"/>
        <xdr:cNvSpPr/>
      </xdr:nvSpPr>
      <xdr:spPr>
        <a:xfrm>
          <a:off x="6235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51054</xdr:rowOff>
    </xdr:from>
    <xdr:to>
      <xdr:col>41</xdr:col>
      <xdr:colOff>50800</xdr:colOff>
      <xdr:row>85</xdr:row>
      <xdr:rowOff>57150</xdr:rowOff>
    </xdr:to>
    <xdr:cxnSp macro="">
      <xdr:nvCxnSpPr>
        <xdr:cNvPr id="366" name="直線コネクタ 365"/>
        <xdr:cNvCxnSpPr/>
      </xdr:nvCxnSpPr>
      <xdr:spPr>
        <a:xfrm flipV="1">
          <a:off x="6286500" y="14090904"/>
          <a:ext cx="7937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8458277" y="136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767722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6864427" y="136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07067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92219</xdr:rowOff>
    </xdr:from>
    <xdr:ext cx="469744" cy="259045"/>
    <xdr:sp macro="" textlink="">
      <xdr:nvSpPr>
        <xdr:cNvPr id="371" name="n_1mainValue【公営住宅】&#10;一人当たり面積"/>
        <xdr:cNvSpPr txBox="1"/>
      </xdr:nvSpPr>
      <xdr:spPr>
        <a:xfrm>
          <a:off x="845827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72" name="n_2mainValue【公営住宅】&#10;一人当たり面積"/>
        <xdr:cNvSpPr txBox="1"/>
      </xdr:nvSpPr>
      <xdr:spPr>
        <a:xfrm>
          <a:off x="767722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92981</xdr:rowOff>
    </xdr:from>
    <xdr:ext cx="469744" cy="259045"/>
    <xdr:sp macro="" textlink="">
      <xdr:nvSpPr>
        <xdr:cNvPr id="373" name="n_3mainValue【公営住宅】&#10;一人当たり面積"/>
        <xdr:cNvSpPr txBox="1"/>
      </xdr:nvSpPr>
      <xdr:spPr>
        <a:xfrm>
          <a:off x="6864427" y="141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74" name="n_4mainValue【公営住宅】&#10;一人当たり面積"/>
        <xdr:cNvSpPr txBox="1"/>
      </xdr:nvSpPr>
      <xdr:spPr>
        <a:xfrm>
          <a:off x="60706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4699614" y="553466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4738350" y="691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4611350" y="691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4738350" y="531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4611350" y="553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4738350" y="6053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4649450" y="6195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388745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309370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22999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148715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31" name="楕円 430"/>
        <xdr:cNvSpPr/>
      </xdr:nvSpPr>
      <xdr:spPr>
        <a:xfrm>
          <a:off x="14649450" y="62903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432" name="【認定こども園・幼稚園・保育所】&#10;有形固定資産減価償却率該当値テキスト"/>
        <xdr:cNvSpPr txBox="1"/>
      </xdr:nvSpPr>
      <xdr:spPr>
        <a:xfrm>
          <a:off x="14738350"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433" name="楕円 432"/>
        <xdr:cNvSpPr/>
      </xdr:nvSpPr>
      <xdr:spPr>
        <a:xfrm>
          <a:off x="13887450" y="6579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40</xdr:row>
      <xdr:rowOff>13335</xdr:rowOff>
    </xdr:to>
    <xdr:cxnSp macro="">
      <xdr:nvCxnSpPr>
        <xdr:cNvPr id="434" name="直線コネクタ 433"/>
        <xdr:cNvCxnSpPr/>
      </xdr:nvCxnSpPr>
      <xdr:spPr>
        <a:xfrm flipV="1">
          <a:off x="13938250" y="6341110"/>
          <a:ext cx="762000" cy="2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107315</xdr:rowOff>
    </xdr:from>
    <xdr:to>
      <xdr:col>76</xdr:col>
      <xdr:colOff>165100</xdr:colOff>
      <xdr:row>40</xdr:row>
      <xdr:rowOff>37465</xdr:rowOff>
    </xdr:to>
    <xdr:sp macro="" textlink="">
      <xdr:nvSpPr>
        <xdr:cNvPr id="435" name="楕円 434"/>
        <xdr:cNvSpPr/>
      </xdr:nvSpPr>
      <xdr:spPr>
        <a:xfrm>
          <a:off x="13093700" y="6552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158115</xdr:rowOff>
    </xdr:from>
    <xdr:to>
      <xdr:col>81</xdr:col>
      <xdr:colOff>50800</xdr:colOff>
      <xdr:row>40</xdr:row>
      <xdr:rowOff>13335</xdr:rowOff>
    </xdr:to>
    <xdr:cxnSp macro="">
      <xdr:nvCxnSpPr>
        <xdr:cNvPr id="436" name="直線コネクタ 435"/>
        <xdr:cNvCxnSpPr/>
      </xdr:nvCxnSpPr>
      <xdr:spPr>
        <a:xfrm>
          <a:off x="13144500" y="6603365"/>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88265</xdr:rowOff>
    </xdr:from>
    <xdr:to>
      <xdr:col>72</xdr:col>
      <xdr:colOff>38100</xdr:colOff>
      <xdr:row>40</xdr:row>
      <xdr:rowOff>18415</xdr:rowOff>
    </xdr:to>
    <xdr:sp macro="" textlink="">
      <xdr:nvSpPr>
        <xdr:cNvPr id="437" name="楕円 436"/>
        <xdr:cNvSpPr/>
      </xdr:nvSpPr>
      <xdr:spPr>
        <a:xfrm>
          <a:off x="12299950" y="6533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139065</xdr:rowOff>
    </xdr:from>
    <xdr:to>
      <xdr:col>76</xdr:col>
      <xdr:colOff>114300</xdr:colOff>
      <xdr:row>39</xdr:row>
      <xdr:rowOff>158115</xdr:rowOff>
    </xdr:to>
    <xdr:cxnSp macro="">
      <xdr:nvCxnSpPr>
        <xdr:cNvPr id="438" name="直線コネクタ 437"/>
        <xdr:cNvCxnSpPr/>
      </xdr:nvCxnSpPr>
      <xdr:spPr>
        <a:xfrm>
          <a:off x="12344400" y="658431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39" name="楕円 438"/>
        <xdr:cNvSpPr/>
      </xdr:nvSpPr>
      <xdr:spPr>
        <a:xfrm>
          <a:off x="1148715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139065</xdr:rowOff>
    </xdr:to>
    <xdr:cxnSp macro="">
      <xdr:nvCxnSpPr>
        <xdr:cNvPr id="440" name="直線コネクタ 439"/>
        <xdr:cNvCxnSpPr/>
      </xdr:nvCxnSpPr>
      <xdr:spPr>
        <a:xfrm>
          <a:off x="11537950" y="654621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374204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296099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21672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13544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445" name="n_1mainValue【認定こども園・幼稚園・保育所】&#10;有形固定資産減価償却率"/>
        <xdr:cNvSpPr txBox="1"/>
      </xdr:nvSpPr>
      <xdr:spPr>
        <a:xfrm>
          <a:off x="1374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28592</xdr:rowOff>
    </xdr:from>
    <xdr:ext cx="405111" cy="259045"/>
    <xdr:sp macro="" textlink="">
      <xdr:nvSpPr>
        <xdr:cNvPr id="446" name="n_2mainValue【認定こども園・幼稚園・保育所】&#10;有形固定資産減価償却率"/>
        <xdr:cNvSpPr txBox="1"/>
      </xdr:nvSpPr>
      <xdr:spPr>
        <a:xfrm>
          <a:off x="1296099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9542</xdr:rowOff>
    </xdr:from>
    <xdr:ext cx="405111" cy="259045"/>
    <xdr:sp macro="" textlink="">
      <xdr:nvSpPr>
        <xdr:cNvPr id="447" name="n_3mainValue【認定こども園・幼稚園・保育所】&#10;有形固定資産減価償却率"/>
        <xdr:cNvSpPr txBox="1"/>
      </xdr:nvSpPr>
      <xdr:spPr>
        <a:xfrm>
          <a:off x="121672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48" name="n_4mainValue【認定こども園・幼稚園・保育所】&#10;有形固定資産減価償却率"/>
        <xdr:cNvSpPr txBox="1"/>
      </xdr:nvSpPr>
      <xdr:spPr>
        <a:xfrm>
          <a:off x="113544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19951064" y="552323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19989800"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19881850" y="5523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19989800" y="6344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19900900" y="6366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19157950" y="637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18345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7551400" y="639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6757650" y="6404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88" name="楕円 487"/>
        <xdr:cNvSpPr/>
      </xdr:nvSpPr>
      <xdr:spPr>
        <a:xfrm>
          <a:off x="199009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89" name="【認定こども園・幼稚園・保育所】&#10;一人当たり面積該当値テキスト"/>
        <xdr:cNvSpPr txBox="1"/>
      </xdr:nvSpPr>
      <xdr:spPr>
        <a:xfrm>
          <a:off x="199898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490" name="楕円 489"/>
        <xdr:cNvSpPr/>
      </xdr:nvSpPr>
      <xdr:spPr>
        <a:xfrm>
          <a:off x="19157950" y="631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83820</xdr:rowOff>
    </xdr:to>
    <xdr:cxnSp macro="">
      <xdr:nvCxnSpPr>
        <xdr:cNvPr id="491" name="直線コネクタ 490"/>
        <xdr:cNvCxnSpPr/>
      </xdr:nvCxnSpPr>
      <xdr:spPr>
        <a:xfrm>
          <a:off x="19202400" y="63639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492" name="楕円 491"/>
        <xdr:cNvSpPr/>
      </xdr:nvSpPr>
      <xdr:spPr>
        <a:xfrm>
          <a:off x="18345150" y="6277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83820</xdr:rowOff>
    </xdr:to>
    <xdr:cxnSp macro="">
      <xdr:nvCxnSpPr>
        <xdr:cNvPr id="493" name="直線コネクタ 492"/>
        <xdr:cNvCxnSpPr/>
      </xdr:nvCxnSpPr>
      <xdr:spPr>
        <a:xfrm>
          <a:off x="18395950" y="632206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94" name="楕円 493"/>
        <xdr:cNvSpPr/>
      </xdr:nvSpPr>
      <xdr:spPr>
        <a:xfrm>
          <a:off x="17551400" y="6281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41910</xdr:rowOff>
    </xdr:from>
    <xdr:to>
      <xdr:col>107</xdr:col>
      <xdr:colOff>50800</xdr:colOff>
      <xdr:row>38</xdr:row>
      <xdr:rowOff>45720</xdr:rowOff>
    </xdr:to>
    <xdr:cxnSp macro="">
      <xdr:nvCxnSpPr>
        <xdr:cNvPr id="495" name="直線コネクタ 494"/>
        <xdr:cNvCxnSpPr/>
      </xdr:nvCxnSpPr>
      <xdr:spPr>
        <a:xfrm flipV="1">
          <a:off x="17602200" y="632206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96" name="楕円 495"/>
        <xdr:cNvSpPr/>
      </xdr:nvSpPr>
      <xdr:spPr>
        <a:xfrm>
          <a:off x="16757650" y="631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45720</xdr:rowOff>
    </xdr:from>
    <xdr:to>
      <xdr:col>102</xdr:col>
      <xdr:colOff>114300</xdr:colOff>
      <xdr:row>38</xdr:row>
      <xdr:rowOff>83820</xdr:rowOff>
    </xdr:to>
    <xdr:cxnSp macro="">
      <xdr:nvCxnSpPr>
        <xdr:cNvPr id="497" name="直線コネクタ 496"/>
        <xdr:cNvCxnSpPr/>
      </xdr:nvCxnSpPr>
      <xdr:spPr>
        <a:xfrm flipV="1">
          <a:off x="16802100" y="632587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189802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181801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73863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65926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502" name="n_1mainValue【認定こども園・幼稚園・保育所】&#10;一人当たり面積"/>
        <xdr:cNvSpPr txBox="1"/>
      </xdr:nvSpPr>
      <xdr:spPr>
        <a:xfrm>
          <a:off x="189802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03" name="n_2mainValue【認定こども園・幼稚園・保育所】&#10;一人当たり面積"/>
        <xdr:cNvSpPr txBox="1"/>
      </xdr:nvSpPr>
      <xdr:spPr>
        <a:xfrm>
          <a:off x="181801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mainValue【認定こども園・幼稚園・保育所】&#10;一人当たり面積"/>
        <xdr:cNvSpPr txBox="1"/>
      </xdr:nvSpPr>
      <xdr:spPr>
        <a:xfrm>
          <a:off x="17386377"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05" name="n_4mainValue【認定こども園・幼稚園・保育所】&#10;一人当たり面積"/>
        <xdr:cNvSpPr txBox="1"/>
      </xdr:nvSpPr>
      <xdr:spPr>
        <a:xfrm>
          <a:off x="165926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4699614" y="918645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4738350" y="106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4611350" y="10634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4738350" y="896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46113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4738350" y="969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4649450" y="98417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38874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309370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2299950" y="97829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148715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548" name="楕円 547"/>
        <xdr:cNvSpPr/>
      </xdr:nvSpPr>
      <xdr:spPr>
        <a:xfrm>
          <a:off x="14649450" y="100183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84381</xdr:rowOff>
    </xdr:from>
    <xdr:ext cx="405111" cy="259045"/>
    <xdr:sp macro="" textlink="">
      <xdr:nvSpPr>
        <xdr:cNvPr id="549" name="【学校施設】&#10;有形固定資産減価償却率該当値テキスト"/>
        <xdr:cNvSpPr txBox="1"/>
      </xdr:nvSpPr>
      <xdr:spPr>
        <a:xfrm>
          <a:off x="14738350"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550" name="楕円 549"/>
        <xdr:cNvSpPr/>
      </xdr:nvSpPr>
      <xdr:spPr>
        <a:xfrm>
          <a:off x="13887450" y="10047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14696</xdr:rowOff>
    </xdr:to>
    <xdr:cxnSp macro="">
      <xdr:nvCxnSpPr>
        <xdr:cNvPr id="551" name="直線コネクタ 550"/>
        <xdr:cNvCxnSpPr/>
      </xdr:nvCxnSpPr>
      <xdr:spPr>
        <a:xfrm flipV="1">
          <a:off x="13938250" y="10069104"/>
          <a:ext cx="762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52" name="楕円 551"/>
        <xdr:cNvSpPr/>
      </xdr:nvSpPr>
      <xdr:spPr>
        <a:xfrm>
          <a:off x="13093700" y="10050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17962</xdr:rowOff>
    </xdr:to>
    <xdr:cxnSp macro="">
      <xdr:nvCxnSpPr>
        <xdr:cNvPr id="553" name="直線コネクタ 552"/>
        <xdr:cNvCxnSpPr/>
      </xdr:nvCxnSpPr>
      <xdr:spPr>
        <a:xfrm flipV="1">
          <a:off x="13144500" y="10092146"/>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4" name="楕円 553"/>
        <xdr:cNvSpPr/>
      </xdr:nvSpPr>
      <xdr:spPr>
        <a:xfrm>
          <a:off x="12299950"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17962</xdr:rowOff>
    </xdr:to>
    <xdr:cxnSp macro="">
      <xdr:nvCxnSpPr>
        <xdr:cNvPr id="555" name="直線コネクタ 554"/>
        <xdr:cNvCxnSpPr/>
      </xdr:nvCxnSpPr>
      <xdr:spPr>
        <a:xfrm>
          <a:off x="12344400" y="10088880"/>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56" name="楕円 555"/>
        <xdr:cNvSpPr/>
      </xdr:nvSpPr>
      <xdr:spPr>
        <a:xfrm>
          <a:off x="114871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61</xdr:row>
      <xdr:rowOff>11430</xdr:rowOff>
    </xdr:to>
    <xdr:cxnSp macro="">
      <xdr:nvCxnSpPr>
        <xdr:cNvPr id="557" name="直線コネクタ 556"/>
        <xdr:cNvCxnSpPr/>
      </xdr:nvCxnSpPr>
      <xdr:spPr>
        <a:xfrm>
          <a:off x="11537950" y="10020119"/>
          <a:ext cx="806450" cy="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374204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296099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2167244" y="957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135444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562" name="n_1mainValue【学校施設】&#10;有形固定資産減価償却率"/>
        <xdr:cNvSpPr txBox="1"/>
      </xdr:nvSpPr>
      <xdr:spPr>
        <a:xfrm>
          <a:off x="1374204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63" name="n_2mainValue【学校施設】&#10;有形固定資産減価償却率"/>
        <xdr:cNvSpPr txBox="1"/>
      </xdr:nvSpPr>
      <xdr:spPr>
        <a:xfrm>
          <a:off x="1296099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64" name="n_3mainValue【学校施設】&#10;有形固定資産減価償却率"/>
        <xdr:cNvSpPr txBox="1"/>
      </xdr:nvSpPr>
      <xdr:spPr>
        <a:xfrm>
          <a:off x="121672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65" name="n_4mainValue【学校施設】&#10;有形固定資産減価償却率"/>
        <xdr:cNvSpPr txBox="1"/>
      </xdr:nvSpPr>
      <xdr:spPr>
        <a:xfrm>
          <a:off x="113544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19951064" y="9127541"/>
          <a:ext cx="0" cy="13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19989800" y="104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19881850" y="10488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19989800" y="89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19881850" y="9127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19989800" y="993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19900900" y="995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19157950" y="9984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18345150" y="10005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7551400" y="10032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6757650" y="997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105105</xdr:rowOff>
    </xdr:from>
    <xdr:to>
      <xdr:col>116</xdr:col>
      <xdr:colOff>114300</xdr:colOff>
      <xdr:row>60</xdr:row>
      <xdr:rowOff>35255</xdr:rowOff>
    </xdr:to>
    <xdr:sp macro="" textlink="">
      <xdr:nvSpPr>
        <xdr:cNvPr id="604" name="楕円 603"/>
        <xdr:cNvSpPr/>
      </xdr:nvSpPr>
      <xdr:spPr>
        <a:xfrm>
          <a:off x="19900900" y="9852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127982</xdr:rowOff>
    </xdr:from>
    <xdr:ext cx="469744" cy="259045"/>
    <xdr:sp macro="" textlink="">
      <xdr:nvSpPr>
        <xdr:cNvPr id="605" name="【学校施設】&#10;一人当たり面積該当値テキスト"/>
        <xdr:cNvSpPr txBox="1"/>
      </xdr:nvSpPr>
      <xdr:spPr>
        <a:xfrm>
          <a:off x="19989800" y="97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115164</xdr:rowOff>
    </xdr:from>
    <xdr:to>
      <xdr:col>112</xdr:col>
      <xdr:colOff>38100</xdr:colOff>
      <xdr:row>60</xdr:row>
      <xdr:rowOff>45314</xdr:rowOff>
    </xdr:to>
    <xdr:sp macro="" textlink="">
      <xdr:nvSpPr>
        <xdr:cNvPr id="606" name="楕円 605"/>
        <xdr:cNvSpPr/>
      </xdr:nvSpPr>
      <xdr:spPr>
        <a:xfrm>
          <a:off x="19157950" y="9862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155905</xdr:rowOff>
    </xdr:from>
    <xdr:to>
      <xdr:col>116</xdr:col>
      <xdr:colOff>63500</xdr:colOff>
      <xdr:row>59</xdr:row>
      <xdr:rowOff>165964</xdr:rowOff>
    </xdr:to>
    <xdr:cxnSp macro="">
      <xdr:nvCxnSpPr>
        <xdr:cNvPr id="607" name="直線コネクタ 606"/>
        <xdr:cNvCxnSpPr/>
      </xdr:nvCxnSpPr>
      <xdr:spPr>
        <a:xfrm flipV="1">
          <a:off x="19202400" y="9903155"/>
          <a:ext cx="7493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608" name="楕円 607"/>
        <xdr:cNvSpPr/>
      </xdr:nvSpPr>
      <xdr:spPr>
        <a:xfrm>
          <a:off x="18345150" y="9845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165964</xdr:rowOff>
    </xdr:to>
    <xdr:cxnSp macro="">
      <xdr:nvCxnSpPr>
        <xdr:cNvPr id="609" name="直線コネクタ 608"/>
        <xdr:cNvCxnSpPr/>
      </xdr:nvCxnSpPr>
      <xdr:spPr>
        <a:xfrm>
          <a:off x="18395950" y="9895840"/>
          <a:ext cx="80645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72187</xdr:rowOff>
    </xdr:from>
    <xdr:to>
      <xdr:col>102</xdr:col>
      <xdr:colOff>165100</xdr:colOff>
      <xdr:row>60</xdr:row>
      <xdr:rowOff>2337</xdr:rowOff>
    </xdr:to>
    <xdr:sp macro="" textlink="">
      <xdr:nvSpPr>
        <xdr:cNvPr id="610" name="楕円 609"/>
        <xdr:cNvSpPr/>
      </xdr:nvSpPr>
      <xdr:spPr>
        <a:xfrm>
          <a:off x="17551400" y="98194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122987</xdr:rowOff>
    </xdr:from>
    <xdr:to>
      <xdr:col>107</xdr:col>
      <xdr:colOff>50800</xdr:colOff>
      <xdr:row>59</xdr:row>
      <xdr:rowOff>148590</xdr:rowOff>
    </xdr:to>
    <xdr:cxnSp macro="">
      <xdr:nvCxnSpPr>
        <xdr:cNvPr id="611" name="直線コネクタ 610"/>
        <xdr:cNvCxnSpPr/>
      </xdr:nvCxnSpPr>
      <xdr:spPr>
        <a:xfrm>
          <a:off x="17602200" y="9870237"/>
          <a:ext cx="79375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130708</xdr:rowOff>
    </xdr:from>
    <xdr:to>
      <xdr:col>98</xdr:col>
      <xdr:colOff>38100</xdr:colOff>
      <xdr:row>62</xdr:row>
      <xdr:rowOff>60858</xdr:rowOff>
    </xdr:to>
    <xdr:sp macro="" textlink="">
      <xdr:nvSpPr>
        <xdr:cNvPr id="612" name="楕円 611"/>
        <xdr:cNvSpPr/>
      </xdr:nvSpPr>
      <xdr:spPr>
        <a:xfrm>
          <a:off x="16757650" y="10208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122987</xdr:rowOff>
    </xdr:from>
    <xdr:to>
      <xdr:col>102</xdr:col>
      <xdr:colOff>114300</xdr:colOff>
      <xdr:row>62</xdr:row>
      <xdr:rowOff>10058</xdr:rowOff>
    </xdr:to>
    <xdr:cxnSp macro="">
      <xdr:nvCxnSpPr>
        <xdr:cNvPr id="613" name="直線コネクタ 612"/>
        <xdr:cNvCxnSpPr/>
      </xdr:nvCxnSpPr>
      <xdr:spPr>
        <a:xfrm flipV="1">
          <a:off x="16802100" y="9870237"/>
          <a:ext cx="800100" cy="3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189802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18180127" y="1009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7386377" y="1011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6592627" y="975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61841</xdr:rowOff>
    </xdr:from>
    <xdr:ext cx="469744" cy="259045"/>
    <xdr:sp macro="" textlink="">
      <xdr:nvSpPr>
        <xdr:cNvPr id="618" name="n_1mainValue【学校施設】&#10;一人当たり面積"/>
        <xdr:cNvSpPr txBox="1"/>
      </xdr:nvSpPr>
      <xdr:spPr>
        <a:xfrm>
          <a:off x="18980227" y="964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619" name="n_2mainValue【学校施設】&#10;一人当たり面積"/>
        <xdr:cNvSpPr txBox="1"/>
      </xdr:nvSpPr>
      <xdr:spPr>
        <a:xfrm>
          <a:off x="18180127" y="96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18864</xdr:rowOff>
    </xdr:from>
    <xdr:ext cx="469744" cy="259045"/>
    <xdr:sp macro="" textlink="">
      <xdr:nvSpPr>
        <xdr:cNvPr id="620" name="n_3mainValue【学校施設】&#10;一人当たり面積"/>
        <xdr:cNvSpPr txBox="1"/>
      </xdr:nvSpPr>
      <xdr:spPr>
        <a:xfrm>
          <a:off x="17386377" y="96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51985</xdr:rowOff>
    </xdr:from>
    <xdr:ext cx="469744" cy="259045"/>
    <xdr:sp macro="" textlink="">
      <xdr:nvSpPr>
        <xdr:cNvPr id="621" name="n_4mainValue【学校施設】&#10;一人当たり面積"/>
        <xdr:cNvSpPr txBox="1"/>
      </xdr:nvSpPr>
      <xdr:spPr>
        <a:xfrm>
          <a:off x="16592627" y="102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4699614" y="1306830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4738350" y="1285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4611350" y="1306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4738350" y="1346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4649450" y="1360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388745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309370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22999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14871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38736</xdr:rowOff>
    </xdr:from>
    <xdr:to>
      <xdr:col>67</xdr:col>
      <xdr:colOff>101600</xdr:colOff>
      <xdr:row>86</xdr:row>
      <xdr:rowOff>140336</xdr:rowOff>
    </xdr:to>
    <xdr:sp macro="" textlink="">
      <xdr:nvSpPr>
        <xdr:cNvPr id="670" name="楕円 669"/>
        <xdr:cNvSpPr/>
      </xdr:nvSpPr>
      <xdr:spPr>
        <a:xfrm>
          <a:off x="11487150" y="142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89536</xdr:rowOff>
    </xdr:from>
    <xdr:to>
      <xdr:col>71</xdr:col>
      <xdr:colOff>177800</xdr:colOff>
      <xdr:row>86</xdr:row>
      <xdr:rowOff>114300</xdr:rowOff>
    </xdr:to>
    <xdr:cxnSp macro="">
      <xdr:nvCxnSpPr>
        <xdr:cNvPr id="671" name="直線コネクタ 670"/>
        <xdr:cNvCxnSpPr/>
      </xdr:nvCxnSpPr>
      <xdr:spPr>
        <a:xfrm>
          <a:off x="11537950" y="14294486"/>
          <a:ext cx="8064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374204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296099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21672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13544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131463</xdr:rowOff>
    </xdr:from>
    <xdr:ext cx="405111" cy="259045"/>
    <xdr:sp macro="" textlink="">
      <xdr:nvSpPr>
        <xdr:cNvPr id="679" name="n_4mainValue【児童館】&#10;有形固定資産減価償却率"/>
        <xdr:cNvSpPr txBox="1"/>
      </xdr:nvSpPr>
      <xdr:spPr>
        <a:xfrm>
          <a:off x="11354444" y="1433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19951064" y="1279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1834515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6757650" y="1384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9" name="楕円 718"/>
        <xdr:cNvSpPr/>
      </xdr:nvSpPr>
      <xdr:spPr>
        <a:xfrm>
          <a:off x="199009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0" name="【児童館】&#10;一人当たり面積該当値テキスト"/>
        <xdr:cNvSpPr txBox="1"/>
      </xdr:nvSpPr>
      <xdr:spPr>
        <a:xfrm>
          <a:off x="1998980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1" name="楕円 720"/>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2" name="直線コネクタ 721"/>
        <xdr:cNvCxnSpPr/>
      </xdr:nvCxnSpPr>
      <xdr:spPr>
        <a:xfrm>
          <a:off x="19202400" y="1419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3" name="楕円 722"/>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4" name="直線コネクタ 723"/>
        <xdr:cNvCxnSpPr/>
      </xdr:nvCxnSpPr>
      <xdr:spPr>
        <a:xfrm>
          <a:off x="183959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5" name="楕円 724"/>
        <xdr:cNvSpPr/>
      </xdr:nvSpPr>
      <xdr:spPr>
        <a:xfrm>
          <a:off x="175514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6" name="直線コネクタ 725"/>
        <xdr:cNvCxnSpPr/>
      </xdr:nvCxnSpPr>
      <xdr:spPr>
        <a:xfrm>
          <a:off x="17602200" y="1419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7" name="楕円 726"/>
        <xdr:cNvSpPr/>
      </xdr:nvSpPr>
      <xdr:spPr>
        <a:xfrm>
          <a:off x="167576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8" name="直線コネクタ 727"/>
        <xdr:cNvCxnSpPr/>
      </xdr:nvCxnSpPr>
      <xdr:spPr>
        <a:xfrm>
          <a:off x="168021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181801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65926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3" name="n_1mainValue【児童館】&#10;一人当たり面積"/>
        <xdr:cNvSpPr txBox="1"/>
      </xdr:nvSpPr>
      <xdr:spPr>
        <a:xfrm>
          <a:off x="18980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4" name="n_2mainValue【児童館】&#10;一人当たり面積"/>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5" name="n_3mainValue【児童館】&#10;一人当たり面積"/>
        <xdr:cNvSpPr txBox="1"/>
      </xdr:nvSpPr>
      <xdr:spPr>
        <a:xfrm>
          <a:off x="173863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36" name="n_4mainValue【児童館】&#10;一人当たり面積"/>
        <xdr:cNvSpPr txBox="1"/>
      </xdr:nvSpPr>
      <xdr:spPr>
        <a:xfrm>
          <a:off x="165926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4699614" y="167259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473835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4611350" y="18015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4738350" y="1650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4611350" y="1672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xdr:cNvSpPr txBox="1"/>
      </xdr:nvSpPr>
      <xdr:spPr>
        <a:xfrm>
          <a:off x="14738350" y="1712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4649450" y="172713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3887450" y="1724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309370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2299950" y="1720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1487150" y="1716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777" name="楕円 776"/>
        <xdr:cNvSpPr/>
      </xdr:nvSpPr>
      <xdr:spPr>
        <a:xfrm>
          <a:off x="14649450" y="17741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778" name="【公民館】&#10;有形固定資産減価償却率該当値テキスト"/>
        <xdr:cNvSpPr txBox="1"/>
      </xdr:nvSpPr>
      <xdr:spPr>
        <a:xfrm>
          <a:off x="1473835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779" name="楕円 778"/>
        <xdr:cNvSpPr/>
      </xdr:nvSpPr>
      <xdr:spPr>
        <a:xfrm>
          <a:off x="1388745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19050</xdr:rowOff>
    </xdr:to>
    <xdr:cxnSp macro="">
      <xdr:nvCxnSpPr>
        <xdr:cNvPr id="780" name="直線コネクタ 779"/>
        <xdr:cNvCxnSpPr/>
      </xdr:nvCxnSpPr>
      <xdr:spPr>
        <a:xfrm>
          <a:off x="13938250" y="1775650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67311</xdr:rowOff>
    </xdr:from>
    <xdr:to>
      <xdr:col>76</xdr:col>
      <xdr:colOff>165100</xdr:colOff>
      <xdr:row>106</xdr:row>
      <xdr:rowOff>168911</xdr:rowOff>
    </xdr:to>
    <xdr:sp macro="" textlink="">
      <xdr:nvSpPr>
        <xdr:cNvPr id="781" name="楕円 780"/>
        <xdr:cNvSpPr/>
      </xdr:nvSpPr>
      <xdr:spPr>
        <a:xfrm>
          <a:off x="13093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118111</xdr:rowOff>
    </xdr:from>
    <xdr:to>
      <xdr:col>81</xdr:col>
      <xdr:colOff>50800</xdr:colOff>
      <xdr:row>106</xdr:row>
      <xdr:rowOff>154305</xdr:rowOff>
    </xdr:to>
    <xdr:cxnSp macro="">
      <xdr:nvCxnSpPr>
        <xdr:cNvPr id="782" name="直線コネクタ 781"/>
        <xdr:cNvCxnSpPr/>
      </xdr:nvCxnSpPr>
      <xdr:spPr>
        <a:xfrm>
          <a:off x="13144500" y="17720311"/>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31114</xdr:rowOff>
    </xdr:from>
    <xdr:to>
      <xdr:col>72</xdr:col>
      <xdr:colOff>38100</xdr:colOff>
      <xdr:row>106</xdr:row>
      <xdr:rowOff>132714</xdr:rowOff>
    </xdr:to>
    <xdr:sp macro="" textlink="">
      <xdr:nvSpPr>
        <xdr:cNvPr id="783" name="楕円 782"/>
        <xdr:cNvSpPr/>
      </xdr:nvSpPr>
      <xdr:spPr>
        <a:xfrm>
          <a:off x="12299950" y="17633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81914</xdr:rowOff>
    </xdr:from>
    <xdr:to>
      <xdr:col>76</xdr:col>
      <xdr:colOff>114300</xdr:colOff>
      <xdr:row>106</xdr:row>
      <xdr:rowOff>118111</xdr:rowOff>
    </xdr:to>
    <xdr:cxnSp macro="">
      <xdr:nvCxnSpPr>
        <xdr:cNvPr id="784" name="直線コネクタ 783"/>
        <xdr:cNvCxnSpPr/>
      </xdr:nvCxnSpPr>
      <xdr:spPr>
        <a:xfrm>
          <a:off x="12344400" y="17684114"/>
          <a:ext cx="8001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147320</xdr:rowOff>
    </xdr:from>
    <xdr:to>
      <xdr:col>67</xdr:col>
      <xdr:colOff>101600</xdr:colOff>
      <xdr:row>106</xdr:row>
      <xdr:rowOff>77470</xdr:rowOff>
    </xdr:to>
    <xdr:sp macro="" textlink="">
      <xdr:nvSpPr>
        <xdr:cNvPr id="785" name="楕円 784"/>
        <xdr:cNvSpPr/>
      </xdr:nvSpPr>
      <xdr:spPr>
        <a:xfrm>
          <a:off x="1148715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26670</xdr:rowOff>
    </xdr:from>
    <xdr:to>
      <xdr:col>71</xdr:col>
      <xdr:colOff>177800</xdr:colOff>
      <xdr:row>106</xdr:row>
      <xdr:rowOff>81914</xdr:rowOff>
    </xdr:to>
    <xdr:cxnSp macro="">
      <xdr:nvCxnSpPr>
        <xdr:cNvPr id="786" name="直線コネクタ 785"/>
        <xdr:cNvCxnSpPr/>
      </xdr:nvCxnSpPr>
      <xdr:spPr>
        <a:xfrm>
          <a:off x="11537950" y="17628870"/>
          <a:ext cx="80645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xdr:cNvSpPr txBox="1"/>
      </xdr:nvSpPr>
      <xdr:spPr>
        <a:xfrm>
          <a:off x="13742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xdr:cNvSpPr txBox="1"/>
      </xdr:nvSpPr>
      <xdr:spPr>
        <a:xfrm>
          <a:off x="1296099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21672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xdr:cNvSpPr txBox="1"/>
      </xdr:nvSpPr>
      <xdr:spPr>
        <a:xfrm>
          <a:off x="1135444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791" name="n_1mainValue【公民館】&#10;有形固定資産減価償却率"/>
        <xdr:cNvSpPr txBox="1"/>
      </xdr:nvSpPr>
      <xdr:spPr>
        <a:xfrm>
          <a:off x="137420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160038</xdr:rowOff>
    </xdr:from>
    <xdr:ext cx="405111" cy="259045"/>
    <xdr:sp macro="" textlink="">
      <xdr:nvSpPr>
        <xdr:cNvPr id="792" name="n_2mainValue【公民館】&#10;有形固定資産減価償却率"/>
        <xdr:cNvSpPr txBox="1"/>
      </xdr:nvSpPr>
      <xdr:spPr>
        <a:xfrm>
          <a:off x="1296099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123841</xdr:rowOff>
    </xdr:from>
    <xdr:ext cx="405111" cy="259045"/>
    <xdr:sp macro="" textlink="">
      <xdr:nvSpPr>
        <xdr:cNvPr id="793" name="n_3mainValue【公民館】&#10;有形固定資産減価償却率"/>
        <xdr:cNvSpPr txBox="1"/>
      </xdr:nvSpPr>
      <xdr:spPr>
        <a:xfrm>
          <a:off x="1216724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68597</xdr:rowOff>
    </xdr:from>
    <xdr:ext cx="405111" cy="259045"/>
    <xdr:sp macro="" textlink="">
      <xdr:nvSpPr>
        <xdr:cNvPr id="794" name="n_4mainValue【公民館】&#10;有形固定資産減価償却率"/>
        <xdr:cNvSpPr txBox="1"/>
      </xdr:nvSpPr>
      <xdr:spPr>
        <a:xfrm>
          <a:off x="113544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19951064" y="164896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199898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198818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19989800" y="162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19881850" y="16489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19989800" y="17376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199009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1834515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75514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67576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4" name="楕円 833"/>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5" name="【公民館】&#10;一人当たり面積該当値テキスト"/>
        <xdr:cNvSpPr txBox="1"/>
      </xdr:nvSpPr>
      <xdr:spPr>
        <a:xfrm>
          <a:off x="199898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36" name="楕円 835"/>
        <xdr:cNvSpPr/>
      </xdr:nvSpPr>
      <xdr:spPr>
        <a:xfrm>
          <a:off x="191579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37" name="直線コネクタ 836"/>
        <xdr:cNvCxnSpPr/>
      </xdr:nvCxnSpPr>
      <xdr:spPr>
        <a:xfrm>
          <a:off x="19202400" y="1771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838" name="楕円 837"/>
        <xdr:cNvSpPr/>
      </xdr:nvSpPr>
      <xdr:spPr>
        <a:xfrm>
          <a:off x="1834515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118111</xdr:rowOff>
    </xdr:to>
    <xdr:cxnSp macro="">
      <xdr:nvCxnSpPr>
        <xdr:cNvPr id="839" name="直線コネクタ 838"/>
        <xdr:cNvCxnSpPr/>
      </xdr:nvCxnSpPr>
      <xdr:spPr>
        <a:xfrm flipV="1">
          <a:off x="18395950" y="177165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67311</xdr:rowOff>
    </xdr:from>
    <xdr:to>
      <xdr:col>102</xdr:col>
      <xdr:colOff>165100</xdr:colOff>
      <xdr:row>106</xdr:row>
      <xdr:rowOff>168911</xdr:rowOff>
    </xdr:to>
    <xdr:sp macro="" textlink="">
      <xdr:nvSpPr>
        <xdr:cNvPr id="840" name="楕円 839"/>
        <xdr:cNvSpPr/>
      </xdr:nvSpPr>
      <xdr:spPr>
        <a:xfrm>
          <a:off x="175514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118111</xdr:rowOff>
    </xdr:to>
    <xdr:cxnSp macro="">
      <xdr:nvCxnSpPr>
        <xdr:cNvPr id="841" name="直線コネクタ 840"/>
        <xdr:cNvCxnSpPr/>
      </xdr:nvCxnSpPr>
      <xdr:spPr>
        <a:xfrm>
          <a:off x="17602200" y="177203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842" name="楕円 841"/>
        <xdr:cNvSpPr/>
      </xdr:nvSpPr>
      <xdr:spPr>
        <a:xfrm>
          <a:off x="1675765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106</xdr:row>
      <xdr:rowOff>118111</xdr:rowOff>
    </xdr:to>
    <xdr:cxnSp macro="">
      <xdr:nvCxnSpPr>
        <xdr:cNvPr id="843" name="直線コネクタ 842"/>
        <xdr:cNvCxnSpPr/>
      </xdr:nvCxnSpPr>
      <xdr:spPr>
        <a:xfrm>
          <a:off x="16802100" y="17590770"/>
          <a:ext cx="8001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189802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181801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738637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65926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48" name="n_1mainValue【公民館】&#10;一人当たり面積"/>
        <xdr:cNvSpPr txBox="1"/>
      </xdr:nvSpPr>
      <xdr:spPr>
        <a:xfrm>
          <a:off x="189802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849" name="n_2mainValue【公民館】&#10;一人当たり面積"/>
        <xdr:cNvSpPr txBox="1"/>
      </xdr:nvSpPr>
      <xdr:spPr>
        <a:xfrm>
          <a:off x="181801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160038</xdr:rowOff>
    </xdr:from>
    <xdr:ext cx="469744" cy="259045"/>
    <xdr:sp macro="" textlink="">
      <xdr:nvSpPr>
        <xdr:cNvPr id="850" name="n_3mainValue【公民館】&#10;一人当たり面積"/>
        <xdr:cNvSpPr txBox="1"/>
      </xdr:nvSpPr>
      <xdr:spPr>
        <a:xfrm>
          <a:off x="1738637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851" name="n_4mainValue【公民館】&#10;一人当たり面積"/>
        <xdr:cNvSpPr txBox="1"/>
      </xdr:nvSpPr>
      <xdr:spPr>
        <a:xfrm>
          <a:off x="165926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公営住宅にかかる有形固定資産減価償却率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、老朽化した市営住宅等の除却に取り組んでいるためである。また、認定こども園・幼稚園・保育所や学校施設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、児童館、公民館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については、類似団体と比較して上回っている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。認定こども園・幼稚園・保育所における有形固定資産減価償却率が前年度に比べ数値が低下した要因は、新たに保育園を整備したことが挙げられ、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公共施設等総合管理計画に基づき、施設の老朽化対策に加えて施設の集約化や除却を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、適切な維持管理に取り組んでいくこととしている。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177665" y="552268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21640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1084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216400" y="5304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10845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216400" y="5990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127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384550" y="6109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571750" y="60798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778000" y="60569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984250" y="6024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xdr:cNvSpPr/>
      </xdr:nvSpPr>
      <xdr:spPr>
        <a:xfrm>
          <a:off x="4127500" y="6192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xdr:cNvSpPr txBox="1"/>
      </xdr:nvSpPr>
      <xdr:spPr>
        <a:xfrm>
          <a:off x="4216400"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xdr:cNvSpPr/>
      </xdr:nvSpPr>
      <xdr:spPr>
        <a:xfrm>
          <a:off x="3384550" y="61584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128451</xdr:rowOff>
    </xdr:to>
    <xdr:cxnSp macro="">
      <xdr:nvCxnSpPr>
        <xdr:cNvPr id="77" name="直線コネクタ 76"/>
        <xdr:cNvCxnSpPr/>
      </xdr:nvCxnSpPr>
      <xdr:spPr>
        <a:xfrm>
          <a:off x="3429000" y="6209211"/>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57175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94161</xdr:rowOff>
    </xdr:to>
    <xdr:cxnSp macro="">
      <xdr:nvCxnSpPr>
        <xdr:cNvPr id="79" name="直線コネクタ 78"/>
        <xdr:cNvCxnSpPr/>
      </xdr:nvCxnSpPr>
      <xdr:spPr>
        <a:xfrm>
          <a:off x="2622550" y="6173289"/>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144599</xdr:rowOff>
    </xdr:from>
    <xdr:to>
      <xdr:col>10</xdr:col>
      <xdr:colOff>165100</xdr:colOff>
      <xdr:row>37</xdr:row>
      <xdr:rowOff>74749</xdr:rowOff>
    </xdr:to>
    <xdr:sp macro="" textlink="">
      <xdr:nvSpPr>
        <xdr:cNvPr id="80" name="楕円 79"/>
        <xdr:cNvSpPr/>
      </xdr:nvSpPr>
      <xdr:spPr>
        <a:xfrm>
          <a:off x="1778000" y="6094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23949</xdr:rowOff>
    </xdr:from>
    <xdr:to>
      <xdr:col>15</xdr:col>
      <xdr:colOff>50800</xdr:colOff>
      <xdr:row>37</xdr:row>
      <xdr:rowOff>58239</xdr:rowOff>
    </xdr:to>
    <xdr:cxnSp macro="">
      <xdr:nvCxnSpPr>
        <xdr:cNvPr id="81" name="直線コネクタ 80"/>
        <xdr:cNvCxnSpPr/>
      </xdr:nvCxnSpPr>
      <xdr:spPr>
        <a:xfrm>
          <a:off x="1828800" y="6138999"/>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984250" y="60586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23949</xdr:rowOff>
    </xdr:to>
    <xdr:cxnSp macro="">
      <xdr:nvCxnSpPr>
        <xdr:cNvPr id="83" name="直線コネクタ 82"/>
        <xdr:cNvCxnSpPr/>
      </xdr:nvCxnSpPr>
      <xdr:spPr>
        <a:xfrm>
          <a:off x="1028700" y="6109426"/>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2391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4390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645294" y="58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851544" y="58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xdr:cNvSpPr txBox="1"/>
      </xdr:nvSpPr>
      <xdr:spPr>
        <a:xfrm>
          <a:off x="3239144" y="625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100166</xdr:rowOff>
    </xdr:from>
    <xdr:ext cx="405111" cy="259045"/>
    <xdr:sp macro="" textlink="">
      <xdr:nvSpPr>
        <xdr:cNvPr id="89" name="n_2mainValue【図書館】&#10;有形固定資産減価償却率"/>
        <xdr:cNvSpPr txBox="1"/>
      </xdr:nvSpPr>
      <xdr:spPr>
        <a:xfrm>
          <a:off x="24390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65876</xdr:rowOff>
    </xdr:from>
    <xdr:ext cx="405111" cy="259045"/>
    <xdr:sp macro="" textlink="">
      <xdr:nvSpPr>
        <xdr:cNvPr id="90" name="n_3mainValue【図書館】&#10;有形固定資産減価償却率"/>
        <xdr:cNvSpPr txBox="1"/>
      </xdr:nvSpPr>
      <xdr:spPr>
        <a:xfrm>
          <a:off x="164529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29953</xdr:rowOff>
    </xdr:from>
    <xdr:ext cx="405111" cy="259045"/>
    <xdr:sp macro="" textlink="">
      <xdr:nvSpPr>
        <xdr:cNvPr id="91" name="n_4mainValue【図書館】&#10;有形固定資産減価償却率"/>
        <xdr:cNvSpPr txBox="1"/>
      </xdr:nvSpPr>
      <xdr:spPr>
        <a:xfrm>
          <a:off x="8515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9429115" y="5454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9467850"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9359900" y="545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39800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7842250" y="633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2357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131" name="楕円 130"/>
        <xdr:cNvSpPr/>
      </xdr:nvSpPr>
      <xdr:spPr>
        <a:xfrm>
          <a:off x="9398000" y="574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32" name="【図書館】&#10;一人当たり面積該当値テキスト"/>
        <xdr:cNvSpPr txBox="1"/>
      </xdr:nvSpPr>
      <xdr:spPr>
        <a:xfrm>
          <a:off x="946785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33" name="楕円 132"/>
        <xdr:cNvSpPr/>
      </xdr:nvSpPr>
      <xdr:spPr>
        <a:xfrm>
          <a:off x="8636000" y="574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6350</xdr:rowOff>
    </xdr:from>
    <xdr:to>
      <xdr:col>55</xdr:col>
      <xdr:colOff>0</xdr:colOff>
      <xdr:row>35</xdr:row>
      <xdr:rowOff>6350</xdr:rowOff>
    </xdr:to>
    <xdr:cxnSp macro="">
      <xdr:nvCxnSpPr>
        <xdr:cNvPr id="134" name="直線コネクタ 133"/>
        <xdr:cNvCxnSpPr/>
      </xdr:nvCxnSpPr>
      <xdr:spPr>
        <a:xfrm>
          <a:off x="8686800" y="5791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5" name="楕円 134"/>
        <xdr:cNvSpPr/>
      </xdr:nvSpPr>
      <xdr:spPr>
        <a:xfrm>
          <a:off x="7842250" y="575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19050</xdr:rowOff>
    </xdr:to>
    <xdr:cxnSp macro="">
      <xdr:nvCxnSpPr>
        <xdr:cNvPr id="136" name="直線コネクタ 135"/>
        <xdr:cNvCxnSpPr/>
      </xdr:nvCxnSpPr>
      <xdr:spPr>
        <a:xfrm flipV="1">
          <a:off x="7886700" y="57912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xdr:cNvSpPr/>
      </xdr:nvSpPr>
      <xdr:spPr>
        <a:xfrm>
          <a:off x="702945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38" name="直線コネクタ 137"/>
        <xdr:cNvCxnSpPr/>
      </xdr:nvCxnSpPr>
      <xdr:spPr>
        <a:xfrm>
          <a:off x="7080250" y="5803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xdr:cNvSpPr/>
      </xdr:nvSpPr>
      <xdr:spPr>
        <a:xfrm>
          <a:off x="62357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19050</xdr:rowOff>
    </xdr:to>
    <xdr:cxnSp macro="">
      <xdr:nvCxnSpPr>
        <xdr:cNvPr id="140" name="直線コネクタ 139"/>
        <xdr:cNvCxnSpPr/>
      </xdr:nvCxnSpPr>
      <xdr:spPr>
        <a:xfrm>
          <a:off x="6286500" y="5803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767722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68644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0706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45" name="n_1mainValue【図書館】&#10;一人当たり面積"/>
        <xdr:cNvSpPr txBox="1"/>
      </xdr:nvSpPr>
      <xdr:spPr>
        <a:xfrm>
          <a:off x="845827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6" name="n_2mainValue【図書館】&#10;一人当たり面積"/>
        <xdr:cNvSpPr txBox="1"/>
      </xdr:nvSpPr>
      <xdr:spPr>
        <a:xfrm>
          <a:off x="76772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xdr:cNvSpPr txBox="1"/>
      </xdr:nvSpPr>
      <xdr:spPr>
        <a:xfrm>
          <a:off x="6864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xdr:cNvSpPr txBox="1"/>
      </xdr:nvSpPr>
      <xdr:spPr>
        <a:xfrm>
          <a:off x="60706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177665" y="9241972"/>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216400" y="9023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108450" y="9241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216400" y="1005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12750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778000" y="10029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90" name="楕円 189"/>
        <xdr:cNvSpPr/>
      </xdr:nvSpPr>
      <xdr:spPr>
        <a:xfrm>
          <a:off x="41275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24328</xdr:rowOff>
    </xdr:from>
    <xdr:ext cx="405111" cy="259045"/>
    <xdr:sp macro="" textlink="">
      <xdr:nvSpPr>
        <xdr:cNvPr id="191" name="【体育館・プール】&#10;有形固定資産減価償却率該当値テキスト"/>
        <xdr:cNvSpPr txBox="1"/>
      </xdr:nvSpPr>
      <xdr:spPr>
        <a:xfrm>
          <a:off x="4216400" y="977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2" name="楕円 191"/>
        <xdr:cNvSpPr/>
      </xdr:nvSpPr>
      <xdr:spPr>
        <a:xfrm>
          <a:off x="3384550" y="10185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61</xdr:row>
      <xdr:rowOff>158387</xdr:rowOff>
    </xdr:to>
    <xdr:cxnSp macro="">
      <xdr:nvCxnSpPr>
        <xdr:cNvPr id="193" name="直線コネクタ 192"/>
        <xdr:cNvCxnSpPr/>
      </xdr:nvCxnSpPr>
      <xdr:spPr>
        <a:xfrm flipV="1">
          <a:off x="3429000" y="9964601"/>
          <a:ext cx="749300" cy="27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macro="" textlink="">
      <xdr:nvSpPr>
        <xdr:cNvPr id="194" name="楕円 193"/>
        <xdr:cNvSpPr/>
      </xdr:nvSpPr>
      <xdr:spPr>
        <a:xfrm>
          <a:off x="2571750" y="1015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128996</xdr:rowOff>
    </xdr:from>
    <xdr:to>
      <xdr:col>19</xdr:col>
      <xdr:colOff>177800</xdr:colOff>
      <xdr:row>61</xdr:row>
      <xdr:rowOff>158387</xdr:rowOff>
    </xdr:to>
    <xdr:cxnSp macro="">
      <xdr:nvCxnSpPr>
        <xdr:cNvPr id="195" name="直線コネクタ 194"/>
        <xdr:cNvCxnSpPr/>
      </xdr:nvCxnSpPr>
      <xdr:spPr>
        <a:xfrm>
          <a:off x="2622550" y="10206446"/>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45538</xdr:rowOff>
    </xdr:from>
    <xdr:to>
      <xdr:col>10</xdr:col>
      <xdr:colOff>165100</xdr:colOff>
      <xdr:row>61</xdr:row>
      <xdr:rowOff>147138</xdr:rowOff>
    </xdr:to>
    <xdr:sp macro="" textlink="">
      <xdr:nvSpPr>
        <xdr:cNvPr id="196" name="楕円 195"/>
        <xdr:cNvSpPr/>
      </xdr:nvSpPr>
      <xdr:spPr>
        <a:xfrm>
          <a:off x="1778000" y="101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96338</xdr:rowOff>
    </xdr:from>
    <xdr:to>
      <xdr:col>15</xdr:col>
      <xdr:colOff>50800</xdr:colOff>
      <xdr:row>61</xdr:row>
      <xdr:rowOff>128996</xdr:rowOff>
    </xdr:to>
    <xdr:cxnSp macro="">
      <xdr:nvCxnSpPr>
        <xdr:cNvPr id="197" name="直線コネクタ 196"/>
        <xdr:cNvCxnSpPr/>
      </xdr:nvCxnSpPr>
      <xdr:spPr>
        <a:xfrm>
          <a:off x="1828800" y="10173788"/>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8" name="楕円 197"/>
        <xdr:cNvSpPr/>
      </xdr:nvSpPr>
      <xdr:spPr>
        <a:xfrm>
          <a:off x="984250" y="10149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122465</xdr:rowOff>
    </xdr:to>
    <xdr:cxnSp macro="">
      <xdr:nvCxnSpPr>
        <xdr:cNvPr id="199" name="直線コネクタ 198"/>
        <xdr:cNvCxnSpPr/>
      </xdr:nvCxnSpPr>
      <xdr:spPr>
        <a:xfrm flipV="1">
          <a:off x="1028700" y="10173788"/>
          <a:ext cx="8001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64529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85154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4" name="n_1mainValue【体育館・プール】&#10;有形固定資産減価償却率"/>
        <xdr:cNvSpPr txBox="1"/>
      </xdr:nvSpPr>
      <xdr:spPr>
        <a:xfrm>
          <a:off x="3239144" y="1027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205" name="n_2mainValue【体育館・プール】&#10;有形固定資産減価償却率"/>
        <xdr:cNvSpPr txBox="1"/>
      </xdr:nvSpPr>
      <xdr:spPr>
        <a:xfrm>
          <a:off x="243904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138265</xdr:rowOff>
    </xdr:from>
    <xdr:ext cx="405111" cy="259045"/>
    <xdr:sp macro="" textlink="">
      <xdr:nvSpPr>
        <xdr:cNvPr id="206" name="n_3mainValue【体育館・プール】&#10;有形固定資産減価償却率"/>
        <xdr:cNvSpPr txBox="1"/>
      </xdr:nvSpPr>
      <xdr:spPr>
        <a:xfrm>
          <a:off x="1645294" y="1021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7" name="n_4mainValue【体育館・プール】&#10;有形固定資産減価償却率"/>
        <xdr:cNvSpPr txBox="1"/>
      </xdr:nvSpPr>
      <xdr:spPr>
        <a:xfrm>
          <a:off x="851544" y="1024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9429115" y="9276715"/>
          <a:ext cx="0" cy="1353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946785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935990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9467850" y="90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9359900" y="9276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9467850" y="101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9398000" y="10246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863600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7842250" y="101809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02945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2357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65405</xdr:rowOff>
    </xdr:from>
    <xdr:to>
      <xdr:col>55</xdr:col>
      <xdr:colOff>50800</xdr:colOff>
      <xdr:row>62</xdr:row>
      <xdr:rowOff>167005</xdr:rowOff>
    </xdr:to>
    <xdr:sp macro="" textlink="">
      <xdr:nvSpPr>
        <xdr:cNvPr id="247" name="楕円 246"/>
        <xdr:cNvSpPr/>
      </xdr:nvSpPr>
      <xdr:spPr>
        <a:xfrm>
          <a:off x="9398000" y="10307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248" name="【体育館・プール】&#10;一人当たり面積該当値テキスト"/>
        <xdr:cNvSpPr txBox="1"/>
      </xdr:nvSpPr>
      <xdr:spPr>
        <a:xfrm>
          <a:off x="9467850" y="102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49" name="楕円 248"/>
        <xdr:cNvSpPr/>
      </xdr:nvSpPr>
      <xdr:spPr>
        <a:xfrm>
          <a:off x="8636000" y="10309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116205</xdr:rowOff>
    </xdr:from>
    <xdr:to>
      <xdr:col>55</xdr:col>
      <xdr:colOff>0</xdr:colOff>
      <xdr:row>62</xdr:row>
      <xdr:rowOff>118110</xdr:rowOff>
    </xdr:to>
    <xdr:cxnSp macro="">
      <xdr:nvCxnSpPr>
        <xdr:cNvPr id="250" name="直線コネクタ 249"/>
        <xdr:cNvCxnSpPr/>
      </xdr:nvCxnSpPr>
      <xdr:spPr>
        <a:xfrm flipV="1">
          <a:off x="8686800" y="1035875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69215</xdr:rowOff>
    </xdr:from>
    <xdr:to>
      <xdr:col>46</xdr:col>
      <xdr:colOff>38100</xdr:colOff>
      <xdr:row>62</xdr:row>
      <xdr:rowOff>170815</xdr:rowOff>
    </xdr:to>
    <xdr:sp macro="" textlink="">
      <xdr:nvSpPr>
        <xdr:cNvPr id="251" name="楕円 250"/>
        <xdr:cNvSpPr/>
      </xdr:nvSpPr>
      <xdr:spPr>
        <a:xfrm>
          <a:off x="7842250" y="10311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120015</xdr:rowOff>
    </xdr:to>
    <xdr:cxnSp macro="">
      <xdr:nvCxnSpPr>
        <xdr:cNvPr id="252" name="直線コネクタ 251"/>
        <xdr:cNvCxnSpPr/>
      </xdr:nvCxnSpPr>
      <xdr:spPr>
        <a:xfrm flipV="1">
          <a:off x="7886700" y="1036066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253" name="楕円 252"/>
        <xdr:cNvSpPr/>
      </xdr:nvSpPr>
      <xdr:spPr>
        <a:xfrm>
          <a:off x="702945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120015</xdr:rowOff>
    </xdr:from>
    <xdr:to>
      <xdr:col>45</xdr:col>
      <xdr:colOff>177800</xdr:colOff>
      <xdr:row>62</xdr:row>
      <xdr:rowOff>120015</xdr:rowOff>
    </xdr:to>
    <xdr:cxnSp macro="">
      <xdr:nvCxnSpPr>
        <xdr:cNvPr id="254" name="直線コネクタ 253"/>
        <xdr:cNvCxnSpPr/>
      </xdr:nvCxnSpPr>
      <xdr:spPr>
        <a:xfrm>
          <a:off x="7080250" y="103625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55" name="楕円 254"/>
        <xdr:cNvSpPr/>
      </xdr:nvSpPr>
      <xdr:spPr>
        <a:xfrm>
          <a:off x="6235700" y="10309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256" name="直線コネクタ 255"/>
        <xdr:cNvCxnSpPr/>
      </xdr:nvCxnSpPr>
      <xdr:spPr>
        <a:xfrm>
          <a:off x="6286500" y="1036066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845827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767722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6864427" y="100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070677" y="100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61" name="n_1mainValue【体育館・プール】&#10;一人当たり面積"/>
        <xdr:cNvSpPr txBox="1"/>
      </xdr:nvSpPr>
      <xdr:spPr>
        <a:xfrm>
          <a:off x="845827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161942</xdr:rowOff>
    </xdr:from>
    <xdr:ext cx="469744" cy="259045"/>
    <xdr:sp macro="" textlink="">
      <xdr:nvSpPr>
        <xdr:cNvPr id="262" name="n_2mainValue【体育館・プール】&#10;一人当たり面積"/>
        <xdr:cNvSpPr txBox="1"/>
      </xdr:nvSpPr>
      <xdr:spPr>
        <a:xfrm>
          <a:off x="76772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263" name="n_3mainValue【体育館・プール】&#10;一人当たり面積"/>
        <xdr:cNvSpPr txBox="1"/>
      </xdr:nvSpPr>
      <xdr:spPr>
        <a:xfrm>
          <a:off x="68644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64" name="n_4mainValue【体育館・プール】&#10;一人当たり面積"/>
        <xdr:cNvSpPr txBox="1"/>
      </xdr:nvSpPr>
      <xdr:spPr>
        <a:xfrm>
          <a:off x="607067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177665" y="12931775"/>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216400" y="1431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108450" y="1430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21640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108450" y="12931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216400" y="1335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12750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38455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5717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778000" y="13450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9842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5" name="楕円 304"/>
        <xdr:cNvSpPr/>
      </xdr:nvSpPr>
      <xdr:spPr>
        <a:xfrm>
          <a:off x="412750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6" name="【福祉施設】&#10;有形固定資産減価償却率該当値テキスト"/>
        <xdr:cNvSpPr txBox="1"/>
      </xdr:nvSpPr>
      <xdr:spPr>
        <a:xfrm>
          <a:off x="42164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307" name="楕円 306"/>
        <xdr:cNvSpPr/>
      </xdr:nvSpPr>
      <xdr:spPr>
        <a:xfrm>
          <a:off x="3384550" y="13740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129539</xdr:rowOff>
    </xdr:to>
    <xdr:cxnSp macro="">
      <xdr:nvCxnSpPr>
        <xdr:cNvPr id="308" name="直線コネクタ 307"/>
        <xdr:cNvCxnSpPr/>
      </xdr:nvCxnSpPr>
      <xdr:spPr>
        <a:xfrm>
          <a:off x="3429000" y="13791564"/>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9" name="楕円 308"/>
        <xdr:cNvSpPr/>
      </xdr:nvSpPr>
      <xdr:spPr>
        <a:xfrm>
          <a:off x="2571750" y="13697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81914</xdr:rowOff>
    </xdr:to>
    <xdr:cxnSp macro="">
      <xdr:nvCxnSpPr>
        <xdr:cNvPr id="310" name="直線コネクタ 309"/>
        <xdr:cNvCxnSpPr/>
      </xdr:nvCxnSpPr>
      <xdr:spPr>
        <a:xfrm>
          <a:off x="2622550" y="13742036"/>
          <a:ext cx="8064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11" name="楕円 310"/>
        <xdr:cNvSpPr/>
      </xdr:nvSpPr>
      <xdr:spPr>
        <a:xfrm>
          <a:off x="1778000" y="13649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32386</xdr:rowOff>
    </xdr:to>
    <xdr:cxnSp macro="">
      <xdr:nvCxnSpPr>
        <xdr:cNvPr id="312" name="直線コネクタ 311"/>
        <xdr:cNvCxnSpPr/>
      </xdr:nvCxnSpPr>
      <xdr:spPr>
        <a:xfrm>
          <a:off x="1828800" y="13700761"/>
          <a:ext cx="79375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313" name="楕円 312"/>
        <xdr:cNvSpPr/>
      </xdr:nvSpPr>
      <xdr:spPr>
        <a:xfrm>
          <a:off x="984250" y="13611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156211</xdr:rowOff>
    </xdr:to>
    <xdr:cxnSp macro="">
      <xdr:nvCxnSpPr>
        <xdr:cNvPr id="314" name="直線コネクタ 313"/>
        <xdr:cNvCxnSpPr/>
      </xdr:nvCxnSpPr>
      <xdr:spPr>
        <a:xfrm>
          <a:off x="1028700" y="13662661"/>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23914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439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64529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8515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319" name="n_1mainValue【福祉施設】&#10;有形固定資産減価償却率"/>
        <xdr:cNvSpPr txBox="1"/>
      </xdr:nvSpPr>
      <xdr:spPr>
        <a:xfrm>
          <a:off x="323914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20" name="n_2mainValue【福祉施設】&#10;有形固定資産減価償却率"/>
        <xdr:cNvSpPr txBox="1"/>
      </xdr:nvSpPr>
      <xdr:spPr>
        <a:xfrm>
          <a:off x="243904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21" name="n_3mainValue【福祉施設】&#10;有形固定資産減価償却率"/>
        <xdr:cNvSpPr txBox="1"/>
      </xdr:nvSpPr>
      <xdr:spPr>
        <a:xfrm>
          <a:off x="164529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322" name="n_4mainValue【福祉施設】&#10;有形固定資産減価償却率"/>
        <xdr:cNvSpPr txBox="1"/>
      </xdr:nvSpPr>
      <xdr:spPr>
        <a:xfrm>
          <a:off x="8515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9429115" y="12909187"/>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9467850" y="1436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9359900" y="14363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9467850" y="126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9359900" y="12909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9467850" y="13906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9398000" y="140483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8636000" y="14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7842250" y="14054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029450" y="140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2357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xdr:rowOff>
    </xdr:from>
    <xdr:to>
      <xdr:col>55</xdr:col>
      <xdr:colOff>50800</xdr:colOff>
      <xdr:row>85</xdr:row>
      <xdr:rowOff>116658</xdr:rowOff>
    </xdr:to>
    <xdr:sp macro="" textlink="">
      <xdr:nvSpPr>
        <xdr:cNvPr id="364" name="楕円 363"/>
        <xdr:cNvSpPr/>
      </xdr:nvSpPr>
      <xdr:spPr>
        <a:xfrm>
          <a:off x="9398000" y="140549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164935</xdr:rowOff>
    </xdr:from>
    <xdr:ext cx="469744" cy="259045"/>
    <xdr:sp macro="" textlink="">
      <xdr:nvSpPr>
        <xdr:cNvPr id="365" name="【福祉施設】&#10;一人当たり面積該当値テキスト"/>
        <xdr:cNvSpPr txBox="1"/>
      </xdr:nvSpPr>
      <xdr:spPr>
        <a:xfrm>
          <a:off x="9467850" y="1403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366" name="楕円 365"/>
        <xdr:cNvSpPr/>
      </xdr:nvSpPr>
      <xdr:spPr>
        <a:xfrm>
          <a:off x="8636000" y="140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65858</xdr:rowOff>
    </xdr:from>
    <xdr:to>
      <xdr:col>55</xdr:col>
      <xdr:colOff>0</xdr:colOff>
      <xdr:row>85</xdr:row>
      <xdr:rowOff>69124</xdr:rowOff>
    </xdr:to>
    <xdr:cxnSp macro="">
      <xdr:nvCxnSpPr>
        <xdr:cNvPr id="367" name="直線コネクタ 366"/>
        <xdr:cNvCxnSpPr/>
      </xdr:nvCxnSpPr>
      <xdr:spPr>
        <a:xfrm flipV="1">
          <a:off x="8686800" y="14105708"/>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1995</xdr:rowOff>
    </xdr:from>
    <xdr:to>
      <xdr:col>46</xdr:col>
      <xdr:colOff>38100</xdr:colOff>
      <xdr:row>85</xdr:row>
      <xdr:rowOff>103595</xdr:rowOff>
    </xdr:to>
    <xdr:sp macro="" textlink="">
      <xdr:nvSpPr>
        <xdr:cNvPr id="368" name="楕円 367"/>
        <xdr:cNvSpPr/>
      </xdr:nvSpPr>
      <xdr:spPr>
        <a:xfrm>
          <a:off x="7842250" y="14041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52795</xdr:rowOff>
    </xdr:from>
    <xdr:to>
      <xdr:col>50</xdr:col>
      <xdr:colOff>114300</xdr:colOff>
      <xdr:row>85</xdr:row>
      <xdr:rowOff>69124</xdr:rowOff>
    </xdr:to>
    <xdr:cxnSp macro="">
      <xdr:nvCxnSpPr>
        <xdr:cNvPr id="369" name="直線コネクタ 368"/>
        <xdr:cNvCxnSpPr/>
      </xdr:nvCxnSpPr>
      <xdr:spPr>
        <a:xfrm>
          <a:off x="7886700" y="14092645"/>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5262</xdr:rowOff>
    </xdr:from>
    <xdr:to>
      <xdr:col>41</xdr:col>
      <xdr:colOff>101600</xdr:colOff>
      <xdr:row>85</xdr:row>
      <xdr:rowOff>106862</xdr:rowOff>
    </xdr:to>
    <xdr:sp macro="" textlink="">
      <xdr:nvSpPr>
        <xdr:cNvPr id="370" name="楕円 369"/>
        <xdr:cNvSpPr/>
      </xdr:nvSpPr>
      <xdr:spPr>
        <a:xfrm>
          <a:off x="7029450" y="140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52795</xdr:rowOff>
    </xdr:from>
    <xdr:to>
      <xdr:col>45</xdr:col>
      <xdr:colOff>177800</xdr:colOff>
      <xdr:row>85</xdr:row>
      <xdr:rowOff>56062</xdr:rowOff>
    </xdr:to>
    <xdr:cxnSp macro="">
      <xdr:nvCxnSpPr>
        <xdr:cNvPr id="371" name="直線コネクタ 370"/>
        <xdr:cNvCxnSpPr/>
      </xdr:nvCxnSpPr>
      <xdr:spPr>
        <a:xfrm flipV="1">
          <a:off x="7080250" y="14092645"/>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50981</xdr:rowOff>
    </xdr:from>
    <xdr:to>
      <xdr:col>36</xdr:col>
      <xdr:colOff>165100</xdr:colOff>
      <xdr:row>85</xdr:row>
      <xdr:rowOff>152581</xdr:rowOff>
    </xdr:to>
    <xdr:sp macro="" textlink="">
      <xdr:nvSpPr>
        <xdr:cNvPr id="372" name="楕円 371"/>
        <xdr:cNvSpPr/>
      </xdr:nvSpPr>
      <xdr:spPr>
        <a:xfrm>
          <a:off x="6235700" y="140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56062</xdr:rowOff>
    </xdr:from>
    <xdr:to>
      <xdr:col>41</xdr:col>
      <xdr:colOff>50800</xdr:colOff>
      <xdr:row>85</xdr:row>
      <xdr:rowOff>101781</xdr:rowOff>
    </xdr:to>
    <xdr:cxnSp macro="">
      <xdr:nvCxnSpPr>
        <xdr:cNvPr id="373" name="直線コネクタ 372"/>
        <xdr:cNvCxnSpPr/>
      </xdr:nvCxnSpPr>
      <xdr:spPr>
        <a:xfrm flipV="1">
          <a:off x="6286500" y="14095912"/>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8458277" y="138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7677227" y="1414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6864427" y="1416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070677" y="1385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111051</xdr:rowOff>
    </xdr:from>
    <xdr:ext cx="469744" cy="259045"/>
    <xdr:sp macro="" textlink="">
      <xdr:nvSpPr>
        <xdr:cNvPr id="378" name="n_1mainValue【福祉施設】&#10;一人当たり面積"/>
        <xdr:cNvSpPr txBox="1"/>
      </xdr:nvSpPr>
      <xdr:spPr>
        <a:xfrm>
          <a:off x="8458277" y="141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9" name="n_2mainValue【福祉施設】&#10;一人当たり面積"/>
        <xdr:cNvSpPr txBox="1"/>
      </xdr:nvSpPr>
      <xdr:spPr>
        <a:xfrm>
          <a:off x="7677227" y="138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80" name="n_3mainValue【福祉施設】&#10;一人当たり面積"/>
        <xdr:cNvSpPr txBox="1"/>
      </xdr:nvSpPr>
      <xdr:spPr>
        <a:xfrm>
          <a:off x="6864427" y="1383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143708</xdr:rowOff>
    </xdr:from>
    <xdr:ext cx="469744" cy="259045"/>
    <xdr:sp macro="" textlink="">
      <xdr:nvSpPr>
        <xdr:cNvPr id="381" name="n_4mainValue【福祉施設】&#10;一人当たり面積"/>
        <xdr:cNvSpPr txBox="1"/>
      </xdr:nvSpPr>
      <xdr:spPr>
        <a:xfrm>
          <a:off x="6070677" y="141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177665" y="166807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216400" y="1814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1084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216400" y="16455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108450" y="16680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216400" y="1714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12750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384550" y="17296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57175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778000" y="172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984250" y="17294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23" name="楕円 422"/>
        <xdr:cNvSpPr/>
      </xdr:nvSpPr>
      <xdr:spPr>
        <a:xfrm>
          <a:off x="412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424" name="【市民会館】&#10;有形固定資産減価償却率該当値テキスト"/>
        <xdr:cNvSpPr txBox="1"/>
      </xdr:nvSpPr>
      <xdr:spPr>
        <a:xfrm>
          <a:off x="4216400"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425" name="楕円 424"/>
        <xdr:cNvSpPr/>
      </xdr:nvSpPr>
      <xdr:spPr>
        <a:xfrm>
          <a:off x="3384550" y="17479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105</xdr:row>
      <xdr:rowOff>133350</xdr:rowOff>
    </xdr:to>
    <xdr:cxnSp macro="">
      <xdr:nvCxnSpPr>
        <xdr:cNvPr id="426" name="直線コネクタ 425"/>
        <xdr:cNvCxnSpPr/>
      </xdr:nvCxnSpPr>
      <xdr:spPr>
        <a:xfrm>
          <a:off x="3429000" y="17529811"/>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7" name="楕円 426"/>
        <xdr:cNvSpPr/>
      </xdr:nvSpPr>
      <xdr:spPr>
        <a:xfrm>
          <a:off x="257175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99061</xdr:rowOff>
    </xdr:to>
    <xdr:cxnSp macro="">
      <xdr:nvCxnSpPr>
        <xdr:cNvPr id="428" name="直線コネクタ 427"/>
        <xdr:cNvCxnSpPr/>
      </xdr:nvCxnSpPr>
      <xdr:spPr>
        <a:xfrm>
          <a:off x="2622550" y="17495520"/>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29" name="楕円 428"/>
        <xdr:cNvSpPr/>
      </xdr:nvSpPr>
      <xdr:spPr>
        <a:xfrm>
          <a:off x="17780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64770</xdr:rowOff>
    </xdr:to>
    <xdr:cxnSp macro="">
      <xdr:nvCxnSpPr>
        <xdr:cNvPr id="430" name="直線コネクタ 429"/>
        <xdr:cNvCxnSpPr/>
      </xdr:nvCxnSpPr>
      <xdr:spPr>
        <a:xfrm>
          <a:off x="1828800" y="1746123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118473</xdr:rowOff>
    </xdr:from>
    <xdr:to>
      <xdr:col>6</xdr:col>
      <xdr:colOff>38100</xdr:colOff>
      <xdr:row>105</xdr:row>
      <xdr:rowOff>48623</xdr:rowOff>
    </xdr:to>
    <xdr:sp macro="" textlink="">
      <xdr:nvSpPr>
        <xdr:cNvPr id="431" name="楕円 430"/>
        <xdr:cNvSpPr/>
      </xdr:nvSpPr>
      <xdr:spPr>
        <a:xfrm>
          <a:off x="984250" y="17377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169273</xdr:rowOff>
    </xdr:from>
    <xdr:to>
      <xdr:col>10</xdr:col>
      <xdr:colOff>114300</xdr:colOff>
      <xdr:row>105</xdr:row>
      <xdr:rowOff>30480</xdr:rowOff>
    </xdr:to>
    <xdr:cxnSp macro="">
      <xdr:nvCxnSpPr>
        <xdr:cNvPr id="432" name="直線コネクタ 431"/>
        <xdr:cNvCxnSpPr/>
      </xdr:nvCxnSpPr>
      <xdr:spPr>
        <a:xfrm>
          <a:off x="1028700" y="1742857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2391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439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64529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8515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37" name="n_1mainValue【市民会館】&#10;有形固定資産減価償却率"/>
        <xdr:cNvSpPr txBox="1"/>
      </xdr:nvSpPr>
      <xdr:spPr>
        <a:xfrm>
          <a:off x="32391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8" name="n_2mainValue【市民会館】&#10;有形固定資産減価償却率"/>
        <xdr:cNvSpPr txBox="1"/>
      </xdr:nvSpPr>
      <xdr:spPr>
        <a:xfrm>
          <a:off x="24390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39" name="n_3mainValue【市民会館】&#10;有形固定資産減価償却率"/>
        <xdr:cNvSpPr txBox="1"/>
      </xdr:nvSpPr>
      <xdr:spPr>
        <a:xfrm>
          <a:off x="164529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39750</xdr:rowOff>
    </xdr:from>
    <xdr:ext cx="405111" cy="259045"/>
    <xdr:sp macro="" textlink="">
      <xdr:nvSpPr>
        <xdr:cNvPr id="440" name="n_4mainValue【市民会館】&#10;有形固定資産減価償却率"/>
        <xdr:cNvSpPr txBox="1"/>
      </xdr:nvSpPr>
      <xdr:spPr>
        <a:xfrm>
          <a:off x="851544" y="1747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9429115" y="164896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9467850" y="162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9359900" y="16489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9467850" y="17625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9398000"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86360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7842250" y="17653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02945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235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41729</xdr:rowOff>
    </xdr:from>
    <xdr:to>
      <xdr:col>55</xdr:col>
      <xdr:colOff>50800</xdr:colOff>
      <xdr:row>106</xdr:row>
      <xdr:rowOff>143329</xdr:rowOff>
    </xdr:to>
    <xdr:sp macro="" textlink="">
      <xdr:nvSpPr>
        <xdr:cNvPr id="482" name="楕円 481"/>
        <xdr:cNvSpPr/>
      </xdr:nvSpPr>
      <xdr:spPr>
        <a:xfrm>
          <a:off x="9398000" y="17643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64606</xdr:rowOff>
    </xdr:from>
    <xdr:ext cx="469744" cy="259045"/>
    <xdr:sp macro="" textlink="">
      <xdr:nvSpPr>
        <xdr:cNvPr id="483" name="【市民会館】&#10;一人当たり面積該当値テキスト"/>
        <xdr:cNvSpPr txBox="1"/>
      </xdr:nvSpPr>
      <xdr:spPr>
        <a:xfrm>
          <a:off x="9467850" y="174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44994</xdr:rowOff>
    </xdr:from>
    <xdr:to>
      <xdr:col>50</xdr:col>
      <xdr:colOff>165100</xdr:colOff>
      <xdr:row>106</xdr:row>
      <xdr:rowOff>146594</xdr:rowOff>
    </xdr:to>
    <xdr:sp macro="" textlink="">
      <xdr:nvSpPr>
        <xdr:cNvPr id="484" name="楕円 483"/>
        <xdr:cNvSpPr/>
      </xdr:nvSpPr>
      <xdr:spPr>
        <a:xfrm>
          <a:off x="86360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92529</xdr:rowOff>
    </xdr:from>
    <xdr:to>
      <xdr:col>55</xdr:col>
      <xdr:colOff>0</xdr:colOff>
      <xdr:row>106</xdr:row>
      <xdr:rowOff>95794</xdr:rowOff>
    </xdr:to>
    <xdr:cxnSp macro="">
      <xdr:nvCxnSpPr>
        <xdr:cNvPr id="485" name="直線コネクタ 484"/>
        <xdr:cNvCxnSpPr/>
      </xdr:nvCxnSpPr>
      <xdr:spPr>
        <a:xfrm flipV="1">
          <a:off x="8686800" y="17694729"/>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86" name="楕円 485"/>
        <xdr:cNvSpPr/>
      </xdr:nvSpPr>
      <xdr:spPr>
        <a:xfrm>
          <a:off x="784225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95794</xdr:rowOff>
    </xdr:from>
    <xdr:to>
      <xdr:col>50</xdr:col>
      <xdr:colOff>114300</xdr:colOff>
      <xdr:row>106</xdr:row>
      <xdr:rowOff>99061</xdr:rowOff>
    </xdr:to>
    <xdr:cxnSp macro="">
      <xdr:nvCxnSpPr>
        <xdr:cNvPr id="487" name="直線コネクタ 486"/>
        <xdr:cNvCxnSpPr/>
      </xdr:nvCxnSpPr>
      <xdr:spPr>
        <a:xfrm flipV="1">
          <a:off x="7886700" y="17697994"/>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8" name="楕円 487"/>
        <xdr:cNvSpPr/>
      </xdr:nvSpPr>
      <xdr:spPr>
        <a:xfrm>
          <a:off x="7029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99061</xdr:rowOff>
    </xdr:to>
    <xdr:cxnSp macro="">
      <xdr:nvCxnSpPr>
        <xdr:cNvPr id="489" name="直線コネクタ 488"/>
        <xdr:cNvCxnSpPr/>
      </xdr:nvCxnSpPr>
      <xdr:spPr>
        <a:xfrm>
          <a:off x="7080250" y="177012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51526</xdr:rowOff>
    </xdr:from>
    <xdr:to>
      <xdr:col>36</xdr:col>
      <xdr:colOff>165100</xdr:colOff>
      <xdr:row>106</xdr:row>
      <xdr:rowOff>153126</xdr:rowOff>
    </xdr:to>
    <xdr:sp macro="" textlink="">
      <xdr:nvSpPr>
        <xdr:cNvPr id="490" name="楕円 489"/>
        <xdr:cNvSpPr/>
      </xdr:nvSpPr>
      <xdr:spPr>
        <a:xfrm>
          <a:off x="6235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102326</xdr:rowOff>
    </xdr:to>
    <xdr:cxnSp macro="">
      <xdr:nvCxnSpPr>
        <xdr:cNvPr id="491" name="直線コネクタ 490"/>
        <xdr:cNvCxnSpPr/>
      </xdr:nvCxnSpPr>
      <xdr:spPr>
        <a:xfrm flipV="1">
          <a:off x="6286500" y="17701261"/>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84582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767722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68644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0706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163121</xdr:rowOff>
    </xdr:from>
    <xdr:ext cx="469744" cy="259045"/>
    <xdr:sp macro="" textlink="">
      <xdr:nvSpPr>
        <xdr:cNvPr id="496" name="n_1mainValue【市民会館】&#10;一人当たり面積"/>
        <xdr:cNvSpPr txBox="1"/>
      </xdr:nvSpPr>
      <xdr:spPr>
        <a:xfrm>
          <a:off x="845827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97" name="n_2mainValue【市民会館】&#10;一人当たり面積"/>
        <xdr:cNvSpPr txBox="1"/>
      </xdr:nvSpPr>
      <xdr:spPr>
        <a:xfrm>
          <a:off x="76772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166388</xdr:rowOff>
    </xdr:from>
    <xdr:ext cx="469744" cy="259045"/>
    <xdr:sp macro="" textlink="">
      <xdr:nvSpPr>
        <xdr:cNvPr id="498" name="n_3mainValue【市民会館】&#10;一人当たり面積"/>
        <xdr:cNvSpPr txBox="1"/>
      </xdr:nvSpPr>
      <xdr:spPr>
        <a:xfrm>
          <a:off x="6864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169653</xdr:rowOff>
    </xdr:from>
    <xdr:ext cx="469744" cy="259045"/>
    <xdr:sp macro="" textlink="">
      <xdr:nvSpPr>
        <xdr:cNvPr id="499" name="n_4mainValue【市民会館】&#10;一人当たり面積"/>
        <xdr:cNvSpPr txBox="1"/>
      </xdr:nvSpPr>
      <xdr:spPr>
        <a:xfrm>
          <a:off x="607067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4699614" y="5566773"/>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4738350" y="696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4611350" y="6956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4738350" y="534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4611350" y="5566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473835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4649450" y="64771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388745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30937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2299950" y="6428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148715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xdr:rowOff>
    </xdr:from>
    <xdr:to>
      <xdr:col>85</xdr:col>
      <xdr:colOff>177800</xdr:colOff>
      <xdr:row>38</xdr:row>
      <xdr:rowOff>113937</xdr:rowOff>
    </xdr:to>
    <xdr:sp macro="" textlink="">
      <xdr:nvSpPr>
        <xdr:cNvPr id="541" name="楕円 540"/>
        <xdr:cNvSpPr/>
      </xdr:nvSpPr>
      <xdr:spPr>
        <a:xfrm>
          <a:off x="14649450" y="62924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35214</xdr:rowOff>
    </xdr:from>
    <xdr:ext cx="405111" cy="259045"/>
    <xdr:sp macro="" textlink="">
      <xdr:nvSpPr>
        <xdr:cNvPr id="542" name="【一般廃棄物処理施設】&#10;有形固定資産減価償却率該当値テキスト"/>
        <xdr:cNvSpPr txBox="1"/>
      </xdr:nvSpPr>
      <xdr:spPr>
        <a:xfrm>
          <a:off x="1473835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543" name="楕円 542"/>
        <xdr:cNvSpPr/>
      </xdr:nvSpPr>
      <xdr:spPr>
        <a:xfrm>
          <a:off x="13887450" y="6261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63137</xdr:rowOff>
    </xdr:to>
    <xdr:cxnSp macro="">
      <xdr:nvCxnSpPr>
        <xdr:cNvPr id="544" name="直線コネクタ 543"/>
        <xdr:cNvCxnSpPr/>
      </xdr:nvCxnSpPr>
      <xdr:spPr>
        <a:xfrm>
          <a:off x="13938250" y="6305731"/>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545" name="楕円 544"/>
        <xdr:cNvSpPr/>
      </xdr:nvSpPr>
      <xdr:spPr>
        <a:xfrm>
          <a:off x="13093700" y="6218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25581</xdr:rowOff>
    </xdr:to>
    <xdr:cxnSp macro="">
      <xdr:nvCxnSpPr>
        <xdr:cNvPr id="546" name="直線コネクタ 545"/>
        <xdr:cNvCxnSpPr/>
      </xdr:nvCxnSpPr>
      <xdr:spPr>
        <a:xfrm>
          <a:off x="13144500" y="6269627"/>
          <a:ext cx="7937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47" name="楕円 546"/>
        <xdr:cNvSpPr/>
      </xdr:nvSpPr>
      <xdr:spPr>
        <a:xfrm>
          <a:off x="122999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154577</xdr:rowOff>
    </xdr:to>
    <xdr:cxnSp macro="">
      <xdr:nvCxnSpPr>
        <xdr:cNvPr id="548" name="直線コネクタ 547"/>
        <xdr:cNvCxnSpPr/>
      </xdr:nvCxnSpPr>
      <xdr:spPr>
        <a:xfrm>
          <a:off x="12344400" y="6225540"/>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549" name="楕円 548"/>
        <xdr:cNvSpPr/>
      </xdr:nvSpPr>
      <xdr:spPr>
        <a:xfrm>
          <a:off x="1148715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110490</xdr:rowOff>
    </xdr:to>
    <xdr:cxnSp macro="">
      <xdr:nvCxnSpPr>
        <xdr:cNvPr id="550" name="直線コネクタ 549"/>
        <xdr:cNvCxnSpPr/>
      </xdr:nvCxnSpPr>
      <xdr:spPr>
        <a:xfrm>
          <a:off x="11537950" y="6170023"/>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3742044" y="652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296099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2167244"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1354444" y="6435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92908</xdr:rowOff>
    </xdr:from>
    <xdr:ext cx="405111" cy="259045"/>
    <xdr:sp macro="" textlink="">
      <xdr:nvSpPr>
        <xdr:cNvPr id="555" name="n_1mainValue【一般廃棄物処理施設】&#10;有形固定資産減価償却率"/>
        <xdr:cNvSpPr txBox="1"/>
      </xdr:nvSpPr>
      <xdr:spPr>
        <a:xfrm>
          <a:off x="13742044"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50454</xdr:rowOff>
    </xdr:from>
    <xdr:ext cx="405111" cy="259045"/>
    <xdr:sp macro="" textlink="">
      <xdr:nvSpPr>
        <xdr:cNvPr id="556" name="n_2mainValue【一般廃棄物処理施設】&#10;有形固定資産減価償却率"/>
        <xdr:cNvSpPr txBox="1"/>
      </xdr:nvSpPr>
      <xdr:spPr>
        <a:xfrm>
          <a:off x="1296099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57" name="n_3mainValue【一般廃棄物処理施設】&#10;有形固定資産減価償却率"/>
        <xdr:cNvSpPr txBox="1"/>
      </xdr:nvSpPr>
      <xdr:spPr>
        <a:xfrm>
          <a:off x="121672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558" name="n_4mainValue【一般廃棄物処理施設】&#10;有形固定資産減価償却率"/>
        <xdr:cNvSpPr txBox="1"/>
      </xdr:nvSpPr>
      <xdr:spPr>
        <a:xfrm>
          <a:off x="11354444"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19951064" y="5716038"/>
          <a:ext cx="0" cy="126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19989800" y="698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19881850" y="6978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19989800" y="54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19881850" y="5716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19989800" y="661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19900900" y="6758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19157950" y="67605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18345150" y="67735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7551400" y="67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6757650" y="6783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119225</xdr:rowOff>
    </xdr:from>
    <xdr:to>
      <xdr:col>116</xdr:col>
      <xdr:colOff>114300</xdr:colOff>
      <xdr:row>42</xdr:row>
      <xdr:rowOff>49375</xdr:rowOff>
    </xdr:to>
    <xdr:sp macro="" textlink="">
      <xdr:nvSpPr>
        <xdr:cNvPr id="598" name="楕円 597"/>
        <xdr:cNvSpPr/>
      </xdr:nvSpPr>
      <xdr:spPr>
        <a:xfrm>
          <a:off x="19900900" y="6894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34152</xdr:rowOff>
    </xdr:from>
    <xdr:ext cx="534377" cy="259045"/>
    <xdr:sp macro="" textlink="">
      <xdr:nvSpPr>
        <xdr:cNvPr id="599" name="【一般廃棄物処理施設】&#10;一人当たり有形固定資産（償却資産）額該当値テキスト"/>
        <xdr:cNvSpPr txBox="1"/>
      </xdr:nvSpPr>
      <xdr:spPr>
        <a:xfrm>
          <a:off x="19989800" y="680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119381</xdr:rowOff>
    </xdr:from>
    <xdr:to>
      <xdr:col>112</xdr:col>
      <xdr:colOff>38100</xdr:colOff>
      <xdr:row>42</xdr:row>
      <xdr:rowOff>49531</xdr:rowOff>
    </xdr:to>
    <xdr:sp macro="" textlink="">
      <xdr:nvSpPr>
        <xdr:cNvPr id="600" name="楕円 599"/>
        <xdr:cNvSpPr/>
      </xdr:nvSpPr>
      <xdr:spPr>
        <a:xfrm>
          <a:off x="19157950" y="6894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170025</xdr:rowOff>
    </xdr:from>
    <xdr:to>
      <xdr:col>116</xdr:col>
      <xdr:colOff>63500</xdr:colOff>
      <xdr:row>41</xdr:row>
      <xdr:rowOff>170181</xdr:rowOff>
    </xdr:to>
    <xdr:cxnSp macro="">
      <xdr:nvCxnSpPr>
        <xdr:cNvPr id="601" name="直線コネクタ 600"/>
        <xdr:cNvCxnSpPr/>
      </xdr:nvCxnSpPr>
      <xdr:spPr>
        <a:xfrm flipV="1">
          <a:off x="19202400" y="6939125"/>
          <a:ext cx="7493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119797</xdr:rowOff>
    </xdr:from>
    <xdr:to>
      <xdr:col>107</xdr:col>
      <xdr:colOff>101600</xdr:colOff>
      <xdr:row>42</xdr:row>
      <xdr:rowOff>49947</xdr:rowOff>
    </xdr:to>
    <xdr:sp macro="" textlink="">
      <xdr:nvSpPr>
        <xdr:cNvPr id="602" name="楕円 601"/>
        <xdr:cNvSpPr/>
      </xdr:nvSpPr>
      <xdr:spPr>
        <a:xfrm>
          <a:off x="18345150" y="68952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170181</xdr:rowOff>
    </xdr:from>
    <xdr:to>
      <xdr:col>111</xdr:col>
      <xdr:colOff>177800</xdr:colOff>
      <xdr:row>41</xdr:row>
      <xdr:rowOff>170597</xdr:rowOff>
    </xdr:to>
    <xdr:cxnSp macro="">
      <xdr:nvCxnSpPr>
        <xdr:cNvPr id="603" name="直線コネクタ 602"/>
        <xdr:cNvCxnSpPr/>
      </xdr:nvCxnSpPr>
      <xdr:spPr>
        <a:xfrm flipV="1">
          <a:off x="18395950" y="6939281"/>
          <a:ext cx="80645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119662</xdr:rowOff>
    </xdr:from>
    <xdr:to>
      <xdr:col>102</xdr:col>
      <xdr:colOff>165100</xdr:colOff>
      <xdr:row>42</xdr:row>
      <xdr:rowOff>49812</xdr:rowOff>
    </xdr:to>
    <xdr:sp macro="" textlink="">
      <xdr:nvSpPr>
        <xdr:cNvPr id="604" name="楕円 603"/>
        <xdr:cNvSpPr/>
      </xdr:nvSpPr>
      <xdr:spPr>
        <a:xfrm>
          <a:off x="17551400" y="6895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170462</xdr:rowOff>
    </xdr:from>
    <xdr:to>
      <xdr:col>107</xdr:col>
      <xdr:colOff>50800</xdr:colOff>
      <xdr:row>41</xdr:row>
      <xdr:rowOff>170597</xdr:rowOff>
    </xdr:to>
    <xdr:cxnSp macro="">
      <xdr:nvCxnSpPr>
        <xdr:cNvPr id="605" name="直線コネクタ 604"/>
        <xdr:cNvCxnSpPr/>
      </xdr:nvCxnSpPr>
      <xdr:spPr>
        <a:xfrm>
          <a:off x="17602200" y="6939562"/>
          <a:ext cx="79375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120913</xdr:rowOff>
    </xdr:from>
    <xdr:to>
      <xdr:col>98</xdr:col>
      <xdr:colOff>38100</xdr:colOff>
      <xdr:row>42</xdr:row>
      <xdr:rowOff>51063</xdr:rowOff>
    </xdr:to>
    <xdr:sp macro="" textlink="">
      <xdr:nvSpPr>
        <xdr:cNvPr id="606" name="楕円 605"/>
        <xdr:cNvSpPr/>
      </xdr:nvSpPr>
      <xdr:spPr>
        <a:xfrm>
          <a:off x="16757650" y="68963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170462</xdr:rowOff>
    </xdr:from>
    <xdr:to>
      <xdr:col>102</xdr:col>
      <xdr:colOff>114300</xdr:colOff>
      <xdr:row>42</xdr:row>
      <xdr:rowOff>263</xdr:rowOff>
    </xdr:to>
    <xdr:cxnSp macro="">
      <xdr:nvCxnSpPr>
        <xdr:cNvPr id="607" name="直線コネクタ 606"/>
        <xdr:cNvCxnSpPr/>
      </xdr:nvCxnSpPr>
      <xdr:spPr>
        <a:xfrm flipV="1">
          <a:off x="16802100" y="6939562"/>
          <a:ext cx="8001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18947911" y="65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1816686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7354061" y="65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6560311" y="65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40658</xdr:rowOff>
    </xdr:from>
    <xdr:ext cx="534377" cy="259045"/>
    <xdr:sp macro="" textlink="">
      <xdr:nvSpPr>
        <xdr:cNvPr id="612" name="n_1mainValue【一般廃棄物処理施設】&#10;一人当たり有形固定資産（償却資産）額"/>
        <xdr:cNvSpPr txBox="1"/>
      </xdr:nvSpPr>
      <xdr:spPr>
        <a:xfrm>
          <a:off x="18947911" y="6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41074</xdr:rowOff>
    </xdr:from>
    <xdr:ext cx="534377" cy="259045"/>
    <xdr:sp macro="" textlink="">
      <xdr:nvSpPr>
        <xdr:cNvPr id="613" name="n_2mainValue【一般廃棄物処理施設】&#10;一人当たり有形固定資産（償却資産）額"/>
        <xdr:cNvSpPr txBox="1"/>
      </xdr:nvSpPr>
      <xdr:spPr>
        <a:xfrm>
          <a:off x="18166861" y="698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40939</xdr:rowOff>
    </xdr:from>
    <xdr:ext cx="534377" cy="259045"/>
    <xdr:sp macro="" textlink="">
      <xdr:nvSpPr>
        <xdr:cNvPr id="614" name="n_3mainValue【一般廃棄物処理施設】&#10;一人当たり有形固定資産（償却資産）額"/>
        <xdr:cNvSpPr txBox="1"/>
      </xdr:nvSpPr>
      <xdr:spPr>
        <a:xfrm>
          <a:off x="17354061" y="698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42190</xdr:rowOff>
    </xdr:from>
    <xdr:ext cx="534377" cy="259045"/>
    <xdr:sp macro="" textlink="">
      <xdr:nvSpPr>
        <xdr:cNvPr id="615" name="n_4mainValue【一般廃棄物処理施設】&#10;一人当たり有形固定資産（償却資産）額"/>
        <xdr:cNvSpPr txBox="1"/>
      </xdr:nvSpPr>
      <xdr:spPr>
        <a:xfrm>
          <a:off x="16560311" y="69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4699614" y="9192985"/>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4738350" y="9750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4649450" y="98989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388745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309370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1487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153307</xdr:rowOff>
    </xdr:from>
    <xdr:to>
      <xdr:col>85</xdr:col>
      <xdr:colOff>177800</xdr:colOff>
      <xdr:row>64</xdr:row>
      <xdr:rowOff>83457</xdr:rowOff>
    </xdr:to>
    <xdr:sp macro="" textlink="">
      <xdr:nvSpPr>
        <xdr:cNvPr id="657" name="楕円 656"/>
        <xdr:cNvSpPr/>
      </xdr:nvSpPr>
      <xdr:spPr>
        <a:xfrm>
          <a:off x="14649450" y="10560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68234</xdr:rowOff>
    </xdr:from>
    <xdr:ext cx="405111" cy="259045"/>
    <xdr:sp macro="" textlink="">
      <xdr:nvSpPr>
        <xdr:cNvPr id="658" name="【保健センター・保健所】&#10;有形固定資産減価償却率該当値テキスト"/>
        <xdr:cNvSpPr txBox="1"/>
      </xdr:nvSpPr>
      <xdr:spPr>
        <a:xfrm>
          <a:off x="1473835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136978</xdr:rowOff>
    </xdr:from>
    <xdr:to>
      <xdr:col>81</xdr:col>
      <xdr:colOff>101600</xdr:colOff>
      <xdr:row>64</xdr:row>
      <xdr:rowOff>67128</xdr:rowOff>
    </xdr:to>
    <xdr:sp macro="" textlink="">
      <xdr:nvSpPr>
        <xdr:cNvPr id="659" name="楕円 658"/>
        <xdr:cNvSpPr/>
      </xdr:nvSpPr>
      <xdr:spPr>
        <a:xfrm>
          <a:off x="13887450" y="10544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16328</xdr:rowOff>
    </xdr:from>
    <xdr:to>
      <xdr:col>85</xdr:col>
      <xdr:colOff>127000</xdr:colOff>
      <xdr:row>64</xdr:row>
      <xdr:rowOff>32657</xdr:rowOff>
    </xdr:to>
    <xdr:cxnSp macro="">
      <xdr:nvCxnSpPr>
        <xdr:cNvPr id="660" name="直線コネクタ 659"/>
        <xdr:cNvCxnSpPr/>
      </xdr:nvCxnSpPr>
      <xdr:spPr>
        <a:xfrm>
          <a:off x="13938250" y="10589078"/>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661" name="楕円 660"/>
        <xdr:cNvSpPr/>
      </xdr:nvSpPr>
      <xdr:spPr>
        <a:xfrm>
          <a:off x="1309370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64</xdr:row>
      <xdr:rowOff>16328</xdr:rowOff>
    </xdr:to>
    <xdr:cxnSp macro="">
      <xdr:nvCxnSpPr>
        <xdr:cNvPr id="662" name="直線コネクタ 661"/>
        <xdr:cNvCxnSpPr/>
      </xdr:nvCxnSpPr>
      <xdr:spPr>
        <a:xfrm>
          <a:off x="13144500" y="10567670"/>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65133</xdr:rowOff>
    </xdr:from>
    <xdr:to>
      <xdr:col>72</xdr:col>
      <xdr:colOff>38100</xdr:colOff>
      <xdr:row>63</xdr:row>
      <xdr:rowOff>166733</xdr:rowOff>
    </xdr:to>
    <xdr:sp macro="" textlink="">
      <xdr:nvSpPr>
        <xdr:cNvPr id="663" name="楕円 662"/>
        <xdr:cNvSpPr/>
      </xdr:nvSpPr>
      <xdr:spPr>
        <a:xfrm>
          <a:off x="12299950" y="1047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115933</xdr:rowOff>
    </xdr:from>
    <xdr:to>
      <xdr:col>76</xdr:col>
      <xdr:colOff>114300</xdr:colOff>
      <xdr:row>63</xdr:row>
      <xdr:rowOff>160020</xdr:rowOff>
    </xdr:to>
    <xdr:cxnSp macro="">
      <xdr:nvCxnSpPr>
        <xdr:cNvPr id="664" name="直線コネクタ 663"/>
        <xdr:cNvCxnSpPr/>
      </xdr:nvCxnSpPr>
      <xdr:spPr>
        <a:xfrm>
          <a:off x="12344400" y="10523583"/>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21046</xdr:rowOff>
    </xdr:from>
    <xdr:to>
      <xdr:col>67</xdr:col>
      <xdr:colOff>101600</xdr:colOff>
      <xdr:row>63</xdr:row>
      <xdr:rowOff>122646</xdr:rowOff>
    </xdr:to>
    <xdr:sp macro="" textlink="">
      <xdr:nvSpPr>
        <xdr:cNvPr id="665" name="楕円 664"/>
        <xdr:cNvSpPr/>
      </xdr:nvSpPr>
      <xdr:spPr>
        <a:xfrm>
          <a:off x="11487150" y="104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71846</xdr:rowOff>
    </xdr:from>
    <xdr:to>
      <xdr:col>71</xdr:col>
      <xdr:colOff>177800</xdr:colOff>
      <xdr:row>63</xdr:row>
      <xdr:rowOff>115933</xdr:rowOff>
    </xdr:to>
    <xdr:cxnSp macro="">
      <xdr:nvCxnSpPr>
        <xdr:cNvPr id="666" name="直線コネクタ 665"/>
        <xdr:cNvCxnSpPr/>
      </xdr:nvCxnSpPr>
      <xdr:spPr>
        <a:xfrm>
          <a:off x="11537950" y="10479496"/>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374204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296099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13544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58255</xdr:rowOff>
    </xdr:from>
    <xdr:ext cx="405111" cy="259045"/>
    <xdr:sp macro="" textlink="">
      <xdr:nvSpPr>
        <xdr:cNvPr id="671" name="n_1mainValue【保健センター・保健所】&#10;有形固定資産減価償却率"/>
        <xdr:cNvSpPr txBox="1"/>
      </xdr:nvSpPr>
      <xdr:spPr>
        <a:xfrm>
          <a:off x="13742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672" name="n_2mainValue【保健センター・保健所】&#10;有形固定資産減価償却率"/>
        <xdr:cNvSpPr txBox="1"/>
      </xdr:nvSpPr>
      <xdr:spPr>
        <a:xfrm>
          <a:off x="1296099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157860</xdr:rowOff>
    </xdr:from>
    <xdr:ext cx="405111" cy="259045"/>
    <xdr:sp macro="" textlink="">
      <xdr:nvSpPr>
        <xdr:cNvPr id="673" name="n_3mainValue【保健センター・保健所】&#10;有形固定資産減価償却率"/>
        <xdr:cNvSpPr txBox="1"/>
      </xdr:nvSpPr>
      <xdr:spPr>
        <a:xfrm>
          <a:off x="12167244" y="1056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113773</xdr:rowOff>
    </xdr:from>
    <xdr:ext cx="405111" cy="259045"/>
    <xdr:sp macro="" textlink="">
      <xdr:nvSpPr>
        <xdr:cNvPr id="674" name="n_4mainValue【保健センター・保健所】&#10;有形固定資産減価償却率"/>
        <xdr:cNvSpPr txBox="1"/>
      </xdr:nvSpPr>
      <xdr:spPr>
        <a:xfrm>
          <a:off x="11354444" y="1052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19951064" y="920750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199898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198818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19989800"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19881850" y="920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19157950" y="10077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1834515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75514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675765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57150</xdr:rowOff>
    </xdr:from>
    <xdr:to>
      <xdr:col>116</xdr:col>
      <xdr:colOff>114300</xdr:colOff>
      <xdr:row>61</xdr:row>
      <xdr:rowOff>158750</xdr:rowOff>
    </xdr:to>
    <xdr:sp macro="" textlink="">
      <xdr:nvSpPr>
        <xdr:cNvPr id="714" name="楕円 713"/>
        <xdr:cNvSpPr/>
      </xdr:nvSpPr>
      <xdr:spPr>
        <a:xfrm>
          <a:off x="199009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715" name="【保健センター・保健所】&#10;一人当たり面積該当値テキスト"/>
        <xdr:cNvSpPr txBox="1"/>
      </xdr:nvSpPr>
      <xdr:spPr>
        <a:xfrm>
          <a:off x="19989800"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16" name="楕円 715"/>
        <xdr:cNvSpPr/>
      </xdr:nvSpPr>
      <xdr:spPr>
        <a:xfrm>
          <a:off x="19157950" y="1008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107950</xdr:rowOff>
    </xdr:to>
    <xdr:cxnSp macro="">
      <xdr:nvCxnSpPr>
        <xdr:cNvPr id="717" name="直線コネクタ 716"/>
        <xdr:cNvCxnSpPr/>
      </xdr:nvCxnSpPr>
      <xdr:spPr>
        <a:xfrm>
          <a:off x="19202400" y="1013460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146050</xdr:rowOff>
    </xdr:from>
    <xdr:to>
      <xdr:col>107</xdr:col>
      <xdr:colOff>101600</xdr:colOff>
      <xdr:row>62</xdr:row>
      <xdr:rowOff>76200</xdr:rowOff>
    </xdr:to>
    <xdr:sp macro="" textlink="">
      <xdr:nvSpPr>
        <xdr:cNvPr id="718" name="楕円 717"/>
        <xdr:cNvSpPr/>
      </xdr:nvSpPr>
      <xdr:spPr>
        <a:xfrm>
          <a:off x="1834515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62</xdr:row>
      <xdr:rowOff>25400</xdr:rowOff>
    </xdr:to>
    <xdr:cxnSp macro="">
      <xdr:nvCxnSpPr>
        <xdr:cNvPr id="719" name="直線コネクタ 718"/>
        <xdr:cNvCxnSpPr/>
      </xdr:nvCxnSpPr>
      <xdr:spPr>
        <a:xfrm flipV="1">
          <a:off x="18395950" y="10134600"/>
          <a:ext cx="8064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146050</xdr:rowOff>
    </xdr:from>
    <xdr:to>
      <xdr:col>102</xdr:col>
      <xdr:colOff>165100</xdr:colOff>
      <xdr:row>62</xdr:row>
      <xdr:rowOff>76200</xdr:rowOff>
    </xdr:to>
    <xdr:sp macro="" textlink="">
      <xdr:nvSpPr>
        <xdr:cNvPr id="720" name="楕円 719"/>
        <xdr:cNvSpPr/>
      </xdr:nvSpPr>
      <xdr:spPr>
        <a:xfrm>
          <a:off x="1755140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25400</xdr:rowOff>
    </xdr:from>
    <xdr:to>
      <xdr:col>107</xdr:col>
      <xdr:colOff>50800</xdr:colOff>
      <xdr:row>62</xdr:row>
      <xdr:rowOff>25400</xdr:rowOff>
    </xdr:to>
    <xdr:cxnSp macro="">
      <xdr:nvCxnSpPr>
        <xdr:cNvPr id="721" name="直線コネクタ 720"/>
        <xdr:cNvCxnSpPr/>
      </xdr:nvCxnSpPr>
      <xdr:spPr>
        <a:xfrm>
          <a:off x="17602200" y="10267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95250</xdr:rowOff>
    </xdr:from>
    <xdr:to>
      <xdr:col>98</xdr:col>
      <xdr:colOff>38100</xdr:colOff>
      <xdr:row>62</xdr:row>
      <xdr:rowOff>25400</xdr:rowOff>
    </xdr:to>
    <xdr:sp macro="" textlink="">
      <xdr:nvSpPr>
        <xdr:cNvPr id="722" name="楕円 721"/>
        <xdr:cNvSpPr/>
      </xdr:nvSpPr>
      <xdr:spPr>
        <a:xfrm>
          <a:off x="16757650" y="1017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146050</xdr:rowOff>
    </xdr:from>
    <xdr:to>
      <xdr:col>102</xdr:col>
      <xdr:colOff>114300</xdr:colOff>
      <xdr:row>62</xdr:row>
      <xdr:rowOff>25400</xdr:rowOff>
    </xdr:to>
    <xdr:cxnSp macro="">
      <xdr:nvCxnSpPr>
        <xdr:cNvPr id="723" name="直線コネクタ 722"/>
        <xdr:cNvCxnSpPr/>
      </xdr:nvCxnSpPr>
      <xdr:spPr>
        <a:xfrm>
          <a:off x="16802100" y="1022350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189802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181801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738637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65926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728" name="n_1mainValue【保健センター・保健所】&#10;一人当たり面積"/>
        <xdr:cNvSpPr txBox="1"/>
      </xdr:nvSpPr>
      <xdr:spPr>
        <a:xfrm>
          <a:off x="189802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729" name="n_2mainValue【保健センター・保健所】&#10;一人当たり面積"/>
        <xdr:cNvSpPr txBox="1"/>
      </xdr:nvSpPr>
      <xdr:spPr>
        <a:xfrm>
          <a:off x="181801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67327</xdr:rowOff>
    </xdr:from>
    <xdr:ext cx="469744" cy="259045"/>
    <xdr:sp macro="" textlink="">
      <xdr:nvSpPr>
        <xdr:cNvPr id="730" name="n_3mainValue【保健センター・保健所】&#10;一人当たり面積"/>
        <xdr:cNvSpPr txBox="1"/>
      </xdr:nvSpPr>
      <xdr:spPr>
        <a:xfrm>
          <a:off x="1738637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16527</xdr:rowOff>
    </xdr:from>
    <xdr:ext cx="469744" cy="259045"/>
    <xdr:sp macro="" textlink="">
      <xdr:nvSpPr>
        <xdr:cNvPr id="731" name="n_4mainValue【保健センター・保健所】&#10;一人当たり面積"/>
        <xdr:cNvSpPr txBox="1"/>
      </xdr:nvSpPr>
      <xdr:spPr>
        <a:xfrm>
          <a:off x="165926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4699614" y="12768580"/>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4738350" y="1427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4611350" y="14267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4738350" y="1255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4611350" y="12768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4738350" y="1351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4649450" y="135401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3887450" y="13536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3093700" y="1351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2299950" y="13376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148715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772" name="楕円 771"/>
        <xdr:cNvSpPr/>
      </xdr:nvSpPr>
      <xdr:spPr>
        <a:xfrm>
          <a:off x="14649450" y="132835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773" name="【消防施設】&#10;有形固定資産減価償却率該当値テキスト"/>
        <xdr:cNvSpPr txBox="1"/>
      </xdr:nvSpPr>
      <xdr:spPr>
        <a:xfrm>
          <a:off x="14738350"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27305</xdr:rowOff>
    </xdr:from>
    <xdr:to>
      <xdr:col>81</xdr:col>
      <xdr:colOff>101600</xdr:colOff>
      <xdr:row>80</xdr:row>
      <xdr:rowOff>128905</xdr:rowOff>
    </xdr:to>
    <xdr:sp macro="" textlink="">
      <xdr:nvSpPr>
        <xdr:cNvPr id="774" name="楕円 773"/>
        <xdr:cNvSpPr/>
      </xdr:nvSpPr>
      <xdr:spPr>
        <a:xfrm>
          <a:off x="13887450" y="132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78105</xdr:rowOff>
    </xdr:from>
    <xdr:to>
      <xdr:col>85</xdr:col>
      <xdr:colOff>127000</xdr:colOff>
      <xdr:row>80</xdr:row>
      <xdr:rowOff>120014</xdr:rowOff>
    </xdr:to>
    <xdr:cxnSp macro="">
      <xdr:nvCxnSpPr>
        <xdr:cNvPr id="775" name="直線コネクタ 774"/>
        <xdr:cNvCxnSpPr/>
      </xdr:nvCxnSpPr>
      <xdr:spPr>
        <a:xfrm>
          <a:off x="13938250" y="13292455"/>
          <a:ext cx="762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154939</xdr:rowOff>
    </xdr:from>
    <xdr:to>
      <xdr:col>76</xdr:col>
      <xdr:colOff>165100</xdr:colOff>
      <xdr:row>80</xdr:row>
      <xdr:rowOff>85089</xdr:rowOff>
    </xdr:to>
    <xdr:sp macro="" textlink="">
      <xdr:nvSpPr>
        <xdr:cNvPr id="776" name="楕円 775"/>
        <xdr:cNvSpPr/>
      </xdr:nvSpPr>
      <xdr:spPr>
        <a:xfrm>
          <a:off x="13093700" y="13204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34289</xdr:rowOff>
    </xdr:from>
    <xdr:to>
      <xdr:col>81</xdr:col>
      <xdr:colOff>50800</xdr:colOff>
      <xdr:row>80</xdr:row>
      <xdr:rowOff>78105</xdr:rowOff>
    </xdr:to>
    <xdr:cxnSp macro="">
      <xdr:nvCxnSpPr>
        <xdr:cNvPr id="777" name="直線コネクタ 776"/>
        <xdr:cNvCxnSpPr/>
      </xdr:nvCxnSpPr>
      <xdr:spPr>
        <a:xfrm>
          <a:off x="13144500" y="13248639"/>
          <a:ext cx="7937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109220</xdr:rowOff>
    </xdr:from>
    <xdr:to>
      <xdr:col>72</xdr:col>
      <xdr:colOff>38100</xdr:colOff>
      <xdr:row>80</xdr:row>
      <xdr:rowOff>39370</xdr:rowOff>
    </xdr:to>
    <xdr:sp macro="" textlink="">
      <xdr:nvSpPr>
        <xdr:cNvPr id="778" name="楕円 777"/>
        <xdr:cNvSpPr/>
      </xdr:nvSpPr>
      <xdr:spPr>
        <a:xfrm>
          <a:off x="12299950" y="13158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160020</xdr:rowOff>
    </xdr:from>
    <xdr:to>
      <xdr:col>76</xdr:col>
      <xdr:colOff>114300</xdr:colOff>
      <xdr:row>80</xdr:row>
      <xdr:rowOff>34289</xdr:rowOff>
    </xdr:to>
    <xdr:cxnSp macro="">
      <xdr:nvCxnSpPr>
        <xdr:cNvPr id="779" name="直線コネクタ 778"/>
        <xdr:cNvCxnSpPr/>
      </xdr:nvCxnSpPr>
      <xdr:spPr>
        <a:xfrm>
          <a:off x="12344400" y="13209270"/>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80645</xdr:rowOff>
    </xdr:from>
    <xdr:to>
      <xdr:col>67</xdr:col>
      <xdr:colOff>101600</xdr:colOff>
      <xdr:row>80</xdr:row>
      <xdr:rowOff>10795</xdr:rowOff>
    </xdr:to>
    <xdr:sp macro="" textlink="">
      <xdr:nvSpPr>
        <xdr:cNvPr id="780" name="楕円 779"/>
        <xdr:cNvSpPr/>
      </xdr:nvSpPr>
      <xdr:spPr>
        <a:xfrm>
          <a:off x="11487150" y="13129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131445</xdr:rowOff>
    </xdr:from>
    <xdr:to>
      <xdr:col>71</xdr:col>
      <xdr:colOff>177800</xdr:colOff>
      <xdr:row>79</xdr:row>
      <xdr:rowOff>160020</xdr:rowOff>
    </xdr:to>
    <xdr:cxnSp macro="">
      <xdr:nvCxnSpPr>
        <xdr:cNvPr id="781" name="直線コネクタ 780"/>
        <xdr:cNvCxnSpPr/>
      </xdr:nvCxnSpPr>
      <xdr:spPr>
        <a:xfrm>
          <a:off x="11537950" y="1318069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37420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296099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21672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13544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145432</xdr:rowOff>
    </xdr:from>
    <xdr:ext cx="405111" cy="259045"/>
    <xdr:sp macro="" textlink="">
      <xdr:nvSpPr>
        <xdr:cNvPr id="786" name="n_1mainValue【消防施設】&#10;有形固定資産減価償却率"/>
        <xdr:cNvSpPr txBox="1"/>
      </xdr:nvSpPr>
      <xdr:spPr>
        <a:xfrm>
          <a:off x="13742044" y="1302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101616</xdr:rowOff>
    </xdr:from>
    <xdr:ext cx="405111" cy="259045"/>
    <xdr:sp macro="" textlink="">
      <xdr:nvSpPr>
        <xdr:cNvPr id="787" name="n_2mainValue【消防施設】&#10;有形固定資産減価償却率"/>
        <xdr:cNvSpPr txBox="1"/>
      </xdr:nvSpPr>
      <xdr:spPr>
        <a:xfrm>
          <a:off x="12960994" y="1298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55897</xdr:rowOff>
    </xdr:from>
    <xdr:ext cx="405111" cy="259045"/>
    <xdr:sp macro="" textlink="">
      <xdr:nvSpPr>
        <xdr:cNvPr id="788" name="n_3mainValue【消防施設】&#10;有形固定資産減価償却率"/>
        <xdr:cNvSpPr txBox="1"/>
      </xdr:nvSpPr>
      <xdr:spPr>
        <a:xfrm>
          <a:off x="12167244" y="1294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27322</xdr:rowOff>
    </xdr:from>
    <xdr:ext cx="405111" cy="259045"/>
    <xdr:sp macro="" textlink="">
      <xdr:nvSpPr>
        <xdr:cNvPr id="789" name="n_4mainValue【消防施設】&#10;有形固定資産減価償却率"/>
        <xdr:cNvSpPr txBox="1"/>
      </xdr:nvSpPr>
      <xdr:spPr>
        <a:xfrm>
          <a:off x="11354444" y="1291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19951064" y="12791439"/>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19989800" y="13759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199009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191579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75514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6757650" y="13818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827" name="楕円 826"/>
        <xdr:cNvSpPr/>
      </xdr:nvSpPr>
      <xdr:spPr>
        <a:xfrm>
          <a:off x="1990090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828" name="【消防施設】&#10;一人当たり面積該当値テキスト"/>
        <xdr:cNvSpPr txBox="1"/>
      </xdr:nvSpPr>
      <xdr:spPr>
        <a:xfrm>
          <a:off x="19989800" y="136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829" name="楕円 828"/>
        <xdr:cNvSpPr/>
      </xdr:nvSpPr>
      <xdr:spPr>
        <a:xfrm>
          <a:off x="191579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90678</xdr:rowOff>
    </xdr:to>
    <xdr:cxnSp macro="">
      <xdr:nvCxnSpPr>
        <xdr:cNvPr id="830" name="直線コネクタ 829"/>
        <xdr:cNvCxnSpPr/>
      </xdr:nvCxnSpPr>
      <xdr:spPr>
        <a:xfrm>
          <a:off x="19202400" y="138003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31" name="楕円 830"/>
        <xdr:cNvSpPr/>
      </xdr:nvSpPr>
      <xdr:spPr>
        <a:xfrm>
          <a:off x="1834515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90678</xdr:rowOff>
    </xdr:to>
    <xdr:cxnSp macro="">
      <xdr:nvCxnSpPr>
        <xdr:cNvPr id="832" name="直線コネクタ 831"/>
        <xdr:cNvCxnSpPr/>
      </xdr:nvCxnSpPr>
      <xdr:spPr>
        <a:xfrm>
          <a:off x="18395950" y="138003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33" name="楕円 832"/>
        <xdr:cNvSpPr/>
      </xdr:nvSpPr>
      <xdr:spPr>
        <a:xfrm>
          <a:off x="175514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95250</xdr:rowOff>
    </xdr:to>
    <xdr:cxnSp macro="">
      <xdr:nvCxnSpPr>
        <xdr:cNvPr id="834" name="直線コネクタ 833"/>
        <xdr:cNvCxnSpPr/>
      </xdr:nvCxnSpPr>
      <xdr:spPr>
        <a:xfrm flipV="1">
          <a:off x="17602200" y="1380032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35" name="楕円 834"/>
        <xdr:cNvSpPr/>
      </xdr:nvSpPr>
      <xdr:spPr>
        <a:xfrm>
          <a:off x="167576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36" name="直線コネクタ 835"/>
        <xdr:cNvCxnSpPr/>
      </xdr:nvCxnSpPr>
      <xdr:spPr>
        <a:xfrm>
          <a:off x="16802100" y="13804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xdr:cNvSpPr txBox="1"/>
      </xdr:nvSpPr>
      <xdr:spPr>
        <a:xfrm>
          <a:off x="189802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738637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659262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841" name="n_1mainValue【消防施設】&#10;一人当たり面積"/>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42" name="n_2mainValue【消防施設】&#10;一人当たり面積"/>
        <xdr:cNvSpPr txBox="1"/>
      </xdr:nvSpPr>
      <xdr:spPr>
        <a:xfrm>
          <a:off x="181801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43" name="n_3mainValue【消防施設】&#10;一人当たり面積"/>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44" name="n_4main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4699614" y="165402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4738350" y="16315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4611350" y="16540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5" name="【庁舎】&#10;有形固定資産減価償却率平均値テキスト"/>
        <xdr:cNvSpPr txBox="1"/>
      </xdr:nvSpPr>
      <xdr:spPr>
        <a:xfrm>
          <a:off x="14738350" y="17326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4649450" y="17348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388745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30937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1487150" y="174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886" name="楕円 885"/>
        <xdr:cNvSpPr/>
      </xdr:nvSpPr>
      <xdr:spPr>
        <a:xfrm>
          <a:off x="14649450" y="169695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887" name="【庁舎】&#10;有形固定資産減価償却率該当値テキスト"/>
        <xdr:cNvSpPr txBox="1"/>
      </xdr:nvSpPr>
      <xdr:spPr>
        <a:xfrm>
          <a:off x="14738350" y="1682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888" name="楕円 887"/>
        <xdr:cNvSpPr/>
      </xdr:nvSpPr>
      <xdr:spPr>
        <a:xfrm>
          <a:off x="13887450" y="16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103958</xdr:rowOff>
    </xdr:to>
    <xdr:cxnSp macro="">
      <xdr:nvCxnSpPr>
        <xdr:cNvPr id="889" name="直線コネクタ 888"/>
        <xdr:cNvCxnSpPr/>
      </xdr:nvCxnSpPr>
      <xdr:spPr>
        <a:xfrm>
          <a:off x="13938250" y="17007295"/>
          <a:ext cx="762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90" name="楕円 889"/>
        <xdr:cNvSpPr/>
      </xdr:nvSpPr>
      <xdr:spPr>
        <a:xfrm>
          <a:off x="13093700" y="169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90895</xdr:rowOff>
    </xdr:to>
    <xdr:cxnSp macro="">
      <xdr:nvCxnSpPr>
        <xdr:cNvPr id="891" name="直線コネクタ 890"/>
        <xdr:cNvCxnSpPr/>
      </xdr:nvCxnSpPr>
      <xdr:spPr>
        <a:xfrm>
          <a:off x="13144500" y="16969739"/>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142966</xdr:rowOff>
    </xdr:from>
    <xdr:to>
      <xdr:col>72</xdr:col>
      <xdr:colOff>38100</xdr:colOff>
      <xdr:row>102</xdr:row>
      <xdr:rowOff>73116</xdr:rowOff>
    </xdr:to>
    <xdr:sp macro="" textlink="">
      <xdr:nvSpPr>
        <xdr:cNvPr id="892" name="楕円 891"/>
        <xdr:cNvSpPr/>
      </xdr:nvSpPr>
      <xdr:spPr>
        <a:xfrm>
          <a:off x="12299950" y="16887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22316</xdr:rowOff>
    </xdr:from>
    <xdr:to>
      <xdr:col>76</xdr:col>
      <xdr:colOff>114300</xdr:colOff>
      <xdr:row>102</xdr:row>
      <xdr:rowOff>53339</xdr:rowOff>
    </xdr:to>
    <xdr:cxnSp macro="">
      <xdr:nvCxnSpPr>
        <xdr:cNvPr id="893" name="直線コネクタ 892"/>
        <xdr:cNvCxnSpPr/>
      </xdr:nvCxnSpPr>
      <xdr:spPr>
        <a:xfrm>
          <a:off x="12344400" y="16938716"/>
          <a:ext cx="8001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94" name="楕円 893"/>
        <xdr:cNvSpPr/>
      </xdr:nvSpPr>
      <xdr:spPr>
        <a:xfrm>
          <a:off x="1148715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22316</xdr:rowOff>
    </xdr:from>
    <xdr:to>
      <xdr:col>71</xdr:col>
      <xdr:colOff>177800</xdr:colOff>
      <xdr:row>105</xdr:row>
      <xdr:rowOff>87630</xdr:rowOff>
    </xdr:to>
    <xdr:cxnSp macro="">
      <xdr:nvCxnSpPr>
        <xdr:cNvPr id="895" name="直線コネクタ 894"/>
        <xdr:cNvCxnSpPr/>
      </xdr:nvCxnSpPr>
      <xdr:spPr>
        <a:xfrm flipV="1">
          <a:off x="11537950" y="16938716"/>
          <a:ext cx="806450" cy="57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6" name="n_1aveValue【庁舎】&#10;有形固定資産減価償却率"/>
        <xdr:cNvSpPr txBox="1"/>
      </xdr:nvSpPr>
      <xdr:spPr>
        <a:xfrm>
          <a:off x="137420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7" name="n_2aveValue【庁舎】&#10;有形固定資産減価償却率"/>
        <xdr:cNvSpPr txBox="1"/>
      </xdr:nvSpPr>
      <xdr:spPr>
        <a:xfrm>
          <a:off x="1296099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8" name="n_3aveValue【庁舎】&#10;有形固定資産減価償却率"/>
        <xdr:cNvSpPr txBox="1"/>
      </xdr:nvSpPr>
      <xdr:spPr>
        <a:xfrm>
          <a:off x="121672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13544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900" name="n_1mainValue【庁舎】&#10;有形固定資産減価償却率"/>
        <xdr:cNvSpPr txBox="1"/>
      </xdr:nvSpPr>
      <xdr:spPr>
        <a:xfrm>
          <a:off x="13742044" y="167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901" name="n_2mainValue【庁舎】&#10;有形固定資産減価償却率"/>
        <xdr:cNvSpPr txBox="1"/>
      </xdr:nvSpPr>
      <xdr:spPr>
        <a:xfrm>
          <a:off x="12960994" y="1669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89643</xdr:rowOff>
    </xdr:from>
    <xdr:ext cx="405111" cy="259045"/>
    <xdr:sp macro="" textlink="">
      <xdr:nvSpPr>
        <xdr:cNvPr id="902" name="n_3mainValue【庁舎】&#10;有形固定資産減価償却率"/>
        <xdr:cNvSpPr txBox="1"/>
      </xdr:nvSpPr>
      <xdr:spPr>
        <a:xfrm>
          <a:off x="12167244" y="166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903" name="n_4mainValue【庁舎】&#10;有形固定資産減価償却率"/>
        <xdr:cNvSpPr txBox="1"/>
      </xdr:nvSpPr>
      <xdr:spPr>
        <a:xfrm>
          <a:off x="113544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19951064" y="166222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19989800" y="1781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19881850" y="1780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19989800" y="1743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1990090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19157950" y="17481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18345150" y="174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7551400" y="174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6757650" y="174767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73406</xdr:rowOff>
    </xdr:from>
    <xdr:to>
      <xdr:col>116</xdr:col>
      <xdr:colOff>114300</xdr:colOff>
      <xdr:row>104</xdr:row>
      <xdr:rowOff>3556</xdr:rowOff>
    </xdr:to>
    <xdr:sp macro="" textlink="">
      <xdr:nvSpPr>
        <xdr:cNvPr id="941" name="楕円 940"/>
        <xdr:cNvSpPr/>
      </xdr:nvSpPr>
      <xdr:spPr>
        <a:xfrm>
          <a:off x="199009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96283</xdr:rowOff>
    </xdr:from>
    <xdr:ext cx="469744" cy="259045"/>
    <xdr:sp macro="" textlink="">
      <xdr:nvSpPr>
        <xdr:cNvPr id="942" name="【庁舎】&#10;一人当たり面積該当値テキスト"/>
        <xdr:cNvSpPr txBox="1"/>
      </xdr:nvSpPr>
      <xdr:spPr>
        <a:xfrm>
          <a:off x="19989800" y="1701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943" name="楕円 942"/>
        <xdr:cNvSpPr/>
      </xdr:nvSpPr>
      <xdr:spPr>
        <a:xfrm>
          <a:off x="19157950" y="17136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99061</xdr:rowOff>
    </xdr:from>
    <xdr:to>
      <xdr:col>116</xdr:col>
      <xdr:colOff>63500</xdr:colOff>
      <xdr:row>103</xdr:row>
      <xdr:rowOff>124206</xdr:rowOff>
    </xdr:to>
    <xdr:cxnSp macro="">
      <xdr:nvCxnSpPr>
        <xdr:cNvPr id="944" name="直線コネクタ 943"/>
        <xdr:cNvCxnSpPr/>
      </xdr:nvCxnSpPr>
      <xdr:spPr>
        <a:xfrm>
          <a:off x="19202400" y="17186911"/>
          <a:ext cx="7493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52832</xdr:rowOff>
    </xdr:from>
    <xdr:to>
      <xdr:col>107</xdr:col>
      <xdr:colOff>101600</xdr:colOff>
      <xdr:row>103</xdr:row>
      <xdr:rowOff>154432</xdr:rowOff>
    </xdr:to>
    <xdr:sp macro="" textlink="">
      <xdr:nvSpPr>
        <xdr:cNvPr id="945" name="楕円 944"/>
        <xdr:cNvSpPr/>
      </xdr:nvSpPr>
      <xdr:spPr>
        <a:xfrm>
          <a:off x="18345150" y="171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103632</xdr:rowOff>
    </xdr:to>
    <xdr:cxnSp macro="">
      <xdr:nvCxnSpPr>
        <xdr:cNvPr id="946" name="直線コネクタ 945"/>
        <xdr:cNvCxnSpPr/>
      </xdr:nvCxnSpPr>
      <xdr:spPr>
        <a:xfrm flipV="1">
          <a:off x="18395950" y="17186911"/>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55118</xdr:rowOff>
    </xdr:from>
    <xdr:to>
      <xdr:col>102</xdr:col>
      <xdr:colOff>165100</xdr:colOff>
      <xdr:row>103</xdr:row>
      <xdr:rowOff>156718</xdr:rowOff>
    </xdr:to>
    <xdr:sp macro="" textlink="">
      <xdr:nvSpPr>
        <xdr:cNvPr id="947" name="楕円 946"/>
        <xdr:cNvSpPr/>
      </xdr:nvSpPr>
      <xdr:spPr>
        <a:xfrm>
          <a:off x="175514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103632</xdr:rowOff>
    </xdr:from>
    <xdr:to>
      <xdr:col>107</xdr:col>
      <xdr:colOff>50800</xdr:colOff>
      <xdr:row>103</xdr:row>
      <xdr:rowOff>105918</xdr:rowOff>
    </xdr:to>
    <xdr:cxnSp macro="">
      <xdr:nvCxnSpPr>
        <xdr:cNvPr id="948" name="直線コネクタ 947"/>
        <xdr:cNvCxnSpPr/>
      </xdr:nvCxnSpPr>
      <xdr:spPr>
        <a:xfrm flipV="1">
          <a:off x="17602200" y="1719148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xdr:rowOff>
    </xdr:from>
    <xdr:to>
      <xdr:col>98</xdr:col>
      <xdr:colOff>38100</xdr:colOff>
      <xdr:row>105</xdr:row>
      <xdr:rowOff>101854</xdr:rowOff>
    </xdr:to>
    <xdr:sp macro="" textlink="">
      <xdr:nvSpPr>
        <xdr:cNvPr id="949" name="楕円 948"/>
        <xdr:cNvSpPr/>
      </xdr:nvSpPr>
      <xdr:spPr>
        <a:xfrm>
          <a:off x="16757650" y="174310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105918</xdr:rowOff>
    </xdr:from>
    <xdr:to>
      <xdr:col>102</xdr:col>
      <xdr:colOff>114300</xdr:colOff>
      <xdr:row>105</xdr:row>
      <xdr:rowOff>51054</xdr:rowOff>
    </xdr:to>
    <xdr:cxnSp macro="">
      <xdr:nvCxnSpPr>
        <xdr:cNvPr id="950" name="直線コネクタ 949"/>
        <xdr:cNvCxnSpPr/>
      </xdr:nvCxnSpPr>
      <xdr:spPr>
        <a:xfrm flipV="1">
          <a:off x="16802100" y="17193768"/>
          <a:ext cx="8001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18980227" y="175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18180127" y="1758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7386377" y="175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6592627"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955" name="n_1mainValue【庁舎】&#10;一人当たり面積"/>
        <xdr:cNvSpPr txBox="1"/>
      </xdr:nvSpPr>
      <xdr:spPr>
        <a:xfrm>
          <a:off x="189802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170959</xdr:rowOff>
    </xdr:from>
    <xdr:ext cx="469744" cy="259045"/>
    <xdr:sp macro="" textlink="">
      <xdr:nvSpPr>
        <xdr:cNvPr id="956" name="n_2mainValue【庁舎】&#10;一人当たり面積"/>
        <xdr:cNvSpPr txBox="1"/>
      </xdr:nvSpPr>
      <xdr:spPr>
        <a:xfrm>
          <a:off x="18180127" y="1691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1795</xdr:rowOff>
    </xdr:from>
    <xdr:ext cx="469744" cy="259045"/>
    <xdr:sp macro="" textlink="">
      <xdr:nvSpPr>
        <xdr:cNvPr id="957" name="n_3mainValue【庁舎】&#10;一人当たり面積"/>
        <xdr:cNvSpPr txBox="1"/>
      </xdr:nvSpPr>
      <xdr:spPr>
        <a:xfrm>
          <a:off x="17386377" y="1691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118381</xdr:rowOff>
    </xdr:from>
    <xdr:ext cx="469744" cy="259045"/>
    <xdr:sp macro="" textlink="">
      <xdr:nvSpPr>
        <xdr:cNvPr id="958" name="n_4mainValue【庁舎】&#10;一人当たり面積"/>
        <xdr:cNvSpPr txBox="1"/>
      </xdr:nvSpPr>
      <xdr:spPr>
        <a:xfrm>
          <a:off x="165926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庁舎にかかる有形固定資産減価償却率が類似団体と比較して低い水準にあるが、これは庁舎整備事業（建替え）を実施したことによるものである。　地域市民センターについても築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年以上経過した施設が多く、順次改修や建替えを行っているところであり、更なる低下が見込まれる。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また、体育館・プールの有形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が低下した要因は、新たに体育館を整備したことにある。一方で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年以上を経過した施設が複数あり、類似団体を大きく上回っている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今後改修や建替え時期を迎えるため、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公共施設等総合管理計画に基づき、除却や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必要に応じて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複合化など機能の見直しに取り組んでいくこととしている。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ヶ年平均）は、直近</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ヶ年は横ばいで推移しており類似団体平均値を下回っている。単年度財政力指数は、教育費や公債費を中心に基準財政需要額の増加が影響し、</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ポイント減少した。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合併特例期間の終了を見据え、今後「歳入に見合った歳出」の徹底による歳出削減と市税徴収強化によって、持続可能な財政運営に努める。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38805</xdr:rowOff>
    </xdr:to>
    <xdr:cxnSp macro="">
      <xdr:nvCxnSpPr>
        <xdr:cNvPr id="78" name="直線コネクタ 77"/>
        <xdr:cNvCxnSpPr/>
      </xdr:nvCxnSpPr>
      <xdr:spPr>
        <a:xfrm>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経常一般財源では、市税が</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％）や地方特例交付金が</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+367.9</a:t>
          </a:r>
          <a:r>
            <a:rPr kumimoji="1" lang="ja-JP" altLang="en-US" sz="1300">
              <a:latin typeface="ＭＳ Ｐゴシック" panose="020B0600070205080204" pitchFamily="50" charset="-128"/>
              <a:ea typeface="ＭＳ Ｐゴシック" panose="020B0600070205080204" pitchFamily="50" charset="-128"/>
            </a:rPr>
            <a:t>％）、地方交付税が</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％）などの要因により、</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また、歳出面では、利用者増加等による扶助費の増などが影響し、経常収支比率は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169121</xdr:rowOff>
    </xdr:to>
    <xdr:cxnSp macro="">
      <xdr:nvCxnSpPr>
        <xdr:cNvPr id="132" name="直線コネクタ 131"/>
        <xdr:cNvCxnSpPr/>
      </xdr:nvCxnSpPr>
      <xdr:spPr>
        <a:xfrm>
          <a:off x="4114800" y="1076282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29845</xdr:rowOff>
    </xdr:to>
    <xdr:cxnSp macro="">
      <xdr:nvCxnSpPr>
        <xdr:cNvPr id="135" name="直線コネクタ 134"/>
        <xdr:cNvCxnSpPr/>
      </xdr:nvCxnSpPr>
      <xdr:spPr>
        <a:xfrm flipV="1">
          <a:off x="3225800" y="1076282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63</xdr:row>
      <xdr:rowOff>29845</xdr:rowOff>
    </xdr:to>
    <xdr:cxnSp macro="">
      <xdr:nvCxnSpPr>
        <xdr:cNvPr id="138" name="直線コネクタ 137"/>
        <xdr:cNvCxnSpPr/>
      </xdr:nvCxnSpPr>
      <xdr:spPr>
        <a:xfrm>
          <a:off x="2336800" y="1069445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108796</xdr:rowOff>
    </xdr:to>
    <xdr:cxnSp macro="">
      <xdr:nvCxnSpPr>
        <xdr:cNvPr id="141" name="直線コネクタ 140"/>
        <xdr:cNvCxnSpPr/>
      </xdr:nvCxnSpPr>
      <xdr:spPr>
        <a:xfrm flipV="1">
          <a:off x="1447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5" name="楕円 154"/>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6" name="テキスト ボックス 155"/>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7" name="楕円 156"/>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8" name="テキスト ボックス 157"/>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0" name="テキスト ボックス 159"/>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人件費は微減したものの、物件費は、新元号対応や情報系</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のリプレイスに伴う情報管理事務費が増加したことなどにより、前年度比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22544</xdr:rowOff>
    </xdr:from>
    <xdr:to>
      <xdr:col>23</xdr:col>
      <xdr:colOff>133350</xdr:colOff>
      <xdr:row>83</xdr:row>
      <xdr:rowOff>32062</xdr:rowOff>
    </xdr:to>
    <xdr:cxnSp macro="">
      <xdr:nvCxnSpPr>
        <xdr:cNvPr id="193" name="直線コネクタ 192"/>
        <xdr:cNvCxnSpPr/>
      </xdr:nvCxnSpPr>
      <xdr:spPr>
        <a:xfrm>
          <a:off x="4114800" y="14252894"/>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21560</xdr:rowOff>
    </xdr:from>
    <xdr:to>
      <xdr:col>19</xdr:col>
      <xdr:colOff>133350</xdr:colOff>
      <xdr:row>83</xdr:row>
      <xdr:rowOff>22544</xdr:rowOff>
    </xdr:to>
    <xdr:cxnSp macro="">
      <xdr:nvCxnSpPr>
        <xdr:cNvPr id="196" name="直線コネクタ 195"/>
        <xdr:cNvCxnSpPr/>
      </xdr:nvCxnSpPr>
      <xdr:spPr>
        <a:xfrm>
          <a:off x="3225800" y="14251910"/>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162182</xdr:rowOff>
    </xdr:from>
    <xdr:to>
      <xdr:col>15</xdr:col>
      <xdr:colOff>82550</xdr:colOff>
      <xdr:row>83</xdr:row>
      <xdr:rowOff>21560</xdr:rowOff>
    </xdr:to>
    <xdr:cxnSp macro="">
      <xdr:nvCxnSpPr>
        <xdr:cNvPr id="199" name="直線コネクタ 198"/>
        <xdr:cNvCxnSpPr/>
      </xdr:nvCxnSpPr>
      <xdr:spPr>
        <a:xfrm>
          <a:off x="2336800" y="14221082"/>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155406</xdr:rowOff>
    </xdr:from>
    <xdr:to>
      <xdr:col>11</xdr:col>
      <xdr:colOff>31750</xdr:colOff>
      <xdr:row>82</xdr:row>
      <xdr:rowOff>162182</xdr:rowOff>
    </xdr:to>
    <xdr:cxnSp macro="">
      <xdr:nvCxnSpPr>
        <xdr:cNvPr id="202" name="直線コネクタ 201"/>
        <xdr:cNvCxnSpPr/>
      </xdr:nvCxnSpPr>
      <xdr:spPr>
        <a:xfrm>
          <a:off x="1447800" y="1421430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152712</xdr:rowOff>
    </xdr:from>
    <xdr:to>
      <xdr:col>23</xdr:col>
      <xdr:colOff>184150</xdr:colOff>
      <xdr:row>83</xdr:row>
      <xdr:rowOff>82862</xdr:rowOff>
    </xdr:to>
    <xdr:sp macro="" textlink="">
      <xdr:nvSpPr>
        <xdr:cNvPr id="212" name="楕円 211"/>
        <xdr:cNvSpPr/>
      </xdr:nvSpPr>
      <xdr:spPr>
        <a:xfrm>
          <a:off x="4902200" y="142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124789</xdr:rowOff>
    </xdr:from>
    <xdr:ext cx="762000" cy="259045"/>
    <xdr:sp macro="" textlink="">
      <xdr:nvSpPr>
        <xdr:cNvPr id="213" name="人件費・物件費等の状況該当値テキスト"/>
        <xdr:cNvSpPr txBox="1"/>
      </xdr:nvSpPr>
      <xdr:spPr>
        <a:xfrm>
          <a:off x="5041900" y="141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143194</xdr:rowOff>
    </xdr:from>
    <xdr:to>
      <xdr:col>19</xdr:col>
      <xdr:colOff>184150</xdr:colOff>
      <xdr:row>83</xdr:row>
      <xdr:rowOff>73344</xdr:rowOff>
    </xdr:to>
    <xdr:sp macro="" textlink="">
      <xdr:nvSpPr>
        <xdr:cNvPr id="214" name="楕円 213"/>
        <xdr:cNvSpPr/>
      </xdr:nvSpPr>
      <xdr:spPr>
        <a:xfrm>
          <a:off x="4064000" y="14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58121</xdr:rowOff>
    </xdr:from>
    <xdr:ext cx="736600" cy="259045"/>
    <xdr:sp macro="" textlink="">
      <xdr:nvSpPr>
        <xdr:cNvPr id="215" name="テキスト ボックス 214"/>
        <xdr:cNvSpPr txBox="1"/>
      </xdr:nvSpPr>
      <xdr:spPr>
        <a:xfrm>
          <a:off x="3733800" y="1428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142210</xdr:rowOff>
    </xdr:from>
    <xdr:to>
      <xdr:col>15</xdr:col>
      <xdr:colOff>133350</xdr:colOff>
      <xdr:row>83</xdr:row>
      <xdr:rowOff>72360</xdr:rowOff>
    </xdr:to>
    <xdr:sp macro="" textlink="">
      <xdr:nvSpPr>
        <xdr:cNvPr id="216" name="楕円 215"/>
        <xdr:cNvSpPr/>
      </xdr:nvSpPr>
      <xdr:spPr>
        <a:xfrm>
          <a:off x="3175000" y="14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57137</xdr:rowOff>
    </xdr:from>
    <xdr:ext cx="762000" cy="259045"/>
    <xdr:sp macro="" textlink="">
      <xdr:nvSpPr>
        <xdr:cNvPr id="217" name="テキスト ボックス 216"/>
        <xdr:cNvSpPr txBox="1"/>
      </xdr:nvSpPr>
      <xdr:spPr>
        <a:xfrm>
          <a:off x="2844800" y="142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111382</xdr:rowOff>
    </xdr:from>
    <xdr:to>
      <xdr:col>11</xdr:col>
      <xdr:colOff>82550</xdr:colOff>
      <xdr:row>83</xdr:row>
      <xdr:rowOff>41532</xdr:rowOff>
    </xdr:to>
    <xdr:sp macro="" textlink="">
      <xdr:nvSpPr>
        <xdr:cNvPr id="218" name="楕円 217"/>
        <xdr:cNvSpPr/>
      </xdr:nvSpPr>
      <xdr:spPr>
        <a:xfrm>
          <a:off x="2286000" y="141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26309</xdr:rowOff>
    </xdr:from>
    <xdr:ext cx="762000" cy="259045"/>
    <xdr:sp macro="" textlink="">
      <xdr:nvSpPr>
        <xdr:cNvPr id="219" name="テキスト ボックス 218"/>
        <xdr:cNvSpPr txBox="1"/>
      </xdr:nvSpPr>
      <xdr:spPr>
        <a:xfrm>
          <a:off x="1955800" y="142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104606</xdr:rowOff>
    </xdr:from>
    <xdr:to>
      <xdr:col>7</xdr:col>
      <xdr:colOff>31750</xdr:colOff>
      <xdr:row>83</xdr:row>
      <xdr:rowOff>34756</xdr:rowOff>
    </xdr:to>
    <xdr:sp macro="" textlink="">
      <xdr:nvSpPr>
        <xdr:cNvPr id="220" name="楕円 219"/>
        <xdr:cNvSpPr/>
      </xdr:nvSpPr>
      <xdr:spPr>
        <a:xfrm>
          <a:off x="1397000" y="141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19533</xdr:rowOff>
    </xdr:from>
    <xdr:ext cx="762000" cy="259045"/>
    <xdr:sp macro="" textlink="">
      <xdr:nvSpPr>
        <xdr:cNvPr id="221" name="テキスト ボックス 220"/>
        <xdr:cNvSpPr txBox="1"/>
      </xdr:nvSpPr>
      <xdr:spPr>
        <a:xfrm>
          <a:off x="1066800" y="142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ラスパイレス指数は、近年ほぼ同水準で推移している。引き続き、社会情勢の変化や国の公務員制度改革の動向等も踏まえ、給与制度の適正化を進めるとともに、人件費の抑制に努める。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20259</xdr:rowOff>
    </xdr:to>
    <xdr:cxnSp macro="">
      <xdr:nvCxnSpPr>
        <xdr:cNvPr id="257" name="直線コネクタ 256"/>
        <xdr:cNvCxnSpPr/>
      </xdr:nvCxnSpPr>
      <xdr:spPr>
        <a:xfrm>
          <a:off x="16179800" y="145820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8768</xdr:rowOff>
    </xdr:to>
    <xdr:cxnSp macro="">
      <xdr:nvCxnSpPr>
        <xdr:cNvPr id="260" name="直線コネクタ 259"/>
        <xdr:cNvCxnSpPr/>
      </xdr:nvCxnSpPr>
      <xdr:spPr>
        <a:xfrm>
          <a:off x="15290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77712</xdr:rowOff>
    </xdr:to>
    <xdr:cxnSp macro="">
      <xdr:nvCxnSpPr>
        <xdr:cNvPr id="263" name="直線コネクタ 262"/>
        <xdr:cNvCxnSpPr/>
      </xdr:nvCxnSpPr>
      <xdr:spPr>
        <a:xfrm flipV="1">
          <a:off x="14401800" y="145820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77712</xdr:rowOff>
    </xdr:to>
    <xdr:cxnSp macro="">
      <xdr:nvCxnSpPr>
        <xdr:cNvPr id="266" name="直線コネクタ 265"/>
        <xdr:cNvCxnSpPr/>
      </xdr:nvCxnSpPr>
      <xdr:spPr>
        <a:xfrm>
          <a:off x="13512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6" name="楕円 275"/>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7"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8" name="楕円 277"/>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9" name="テキスト ボックス 278"/>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2" name="楕円 281"/>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3" name="テキスト ボックス 282"/>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4" name="楕円 283"/>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5" name="テキスト ボックス 284"/>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近年はマンパワーの維持のため雇用の抑制を控えた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。今後も民間委託等の推進を図るなど事務事業の見直しと適正人員の配置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より適切な定員管理に努める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50482</xdr:rowOff>
    </xdr:to>
    <xdr:cxnSp macro="">
      <xdr:nvCxnSpPr>
        <xdr:cNvPr id="320" name="直線コネクタ 319"/>
        <xdr:cNvCxnSpPr/>
      </xdr:nvCxnSpPr>
      <xdr:spPr>
        <a:xfrm flipV="1">
          <a:off x="16179800" y="106622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50482</xdr:rowOff>
    </xdr:to>
    <xdr:cxnSp macro="">
      <xdr:nvCxnSpPr>
        <xdr:cNvPr id="323" name="直線コネクタ 322"/>
        <xdr:cNvCxnSpPr/>
      </xdr:nvCxnSpPr>
      <xdr:spPr>
        <a:xfrm>
          <a:off x="15290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84667</xdr:rowOff>
    </xdr:to>
    <xdr:cxnSp macro="">
      <xdr:nvCxnSpPr>
        <xdr:cNvPr id="326" name="直線コネクタ 325"/>
        <xdr:cNvCxnSpPr/>
      </xdr:nvCxnSpPr>
      <xdr:spPr>
        <a:xfrm flipV="1">
          <a:off x="14401800" y="1066831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62</xdr:row>
      <xdr:rowOff>96731</xdr:rowOff>
    </xdr:to>
    <xdr:cxnSp macro="">
      <xdr:nvCxnSpPr>
        <xdr:cNvPr id="329" name="直線コネクタ 328"/>
        <xdr:cNvCxnSpPr/>
      </xdr:nvCxnSpPr>
      <xdr:spPr>
        <a:xfrm flipV="1">
          <a:off x="13512800" y="107145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39" name="楕円 338"/>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0" name="定員管理の状況該当値テキスト"/>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41" name="楕円 340"/>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86059</xdr:rowOff>
    </xdr:from>
    <xdr:ext cx="736600" cy="259045"/>
    <xdr:sp macro="" textlink="">
      <xdr:nvSpPr>
        <xdr:cNvPr id="342" name="テキスト ボックス 341"/>
        <xdr:cNvSpPr txBox="1"/>
      </xdr:nvSpPr>
      <xdr:spPr>
        <a:xfrm>
          <a:off x="15798800" y="1071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159068</xdr:rowOff>
    </xdr:from>
    <xdr:to>
      <xdr:col>73</xdr:col>
      <xdr:colOff>44450</xdr:colOff>
      <xdr:row>62</xdr:row>
      <xdr:rowOff>89218</xdr:rowOff>
    </xdr:to>
    <xdr:sp macro="" textlink="">
      <xdr:nvSpPr>
        <xdr:cNvPr id="343" name="楕円 342"/>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73995</xdr:rowOff>
    </xdr:from>
    <xdr:ext cx="762000" cy="259045"/>
    <xdr:sp macro="" textlink="">
      <xdr:nvSpPr>
        <xdr:cNvPr id="344" name="テキスト ボックス 343"/>
        <xdr:cNvSpPr txBox="1"/>
      </xdr:nvSpPr>
      <xdr:spPr>
        <a:xfrm>
          <a:off x="14909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45" name="楕円 344"/>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46" name="テキスト ボックス 345"/>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7" name="楕円 346"/>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8" name="テキスト ボックス 34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規借入の際には交付税措置の手厚い事業（旧合併特例事業債（特例分）、臨時財政対策債）を厳選していることに加え、一部事務組合や公営企業会計での起債償還が進んだことに伴う繰出金の減少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％、元年度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ポイント高く、引き続き交付税措置率の高い有利な起債を発行するなど、財務体質の改善に努める。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113877</xdr:rowOff>
    </xdr:to>
    <xdr:cxnSp macro="">
      <xdr:nvCxnSpPr>
        <xdr:cNvPr id="381" name="直線コネクタ 380"/>
        <xdr:cNvCxnSpPr/>
      </xdr:nvCxnSpPr>
      <xdr:spPr>
        <a:xfrm flipV="1">
          <a:off x="16179800" y="72263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14817</xdr:rowOff>
    </xdr:to>
    <xdr:cxnSp macro="">
      <xdr:nvCxnSpPr>
        <xdr:cNvPr id="384" name="直線コネクタ 383"/>
        <xdr:cNvCxnSpPr/>
      </xdr:nvCxnSpPr>
      <xdr:spPr>
        <a:xfrm flipV="1">
          <a:off x="15290800" y="73147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30904</xdr:rowOff>
    </xdr:to>
    <xdr:cxnSp macro="">
      <xdr:nvCxnSpPr>
        <xdr:cNvPr id="387" name="直線コネクタ 386"/>
        <xdr:cNvCxnSpPr/>
      </xdr:nvCxnSpPr>
      <xdr:spPr>
        <a:xfrm flipV="1">
          <a:off x="14401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63077</xdr:rowOff>
    </xdr:to>
    <xdr:cxnSp macro="">
      <xdr:nvCxnSpPr>
        <xdr:cNvPr id="390" name="直線コネクタ 389"/>
        <xdr:cNvCxnSpPr/>
      </xdr:nvCxnSpPr>
      <xdr:spPr>
        <a:xfrm flipV="1">
          <a:off x="13512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2" name="楕円 40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3" name="テキスト ボックス 40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4" name="楕円 40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5" name="テキスト ボックス 40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充当可能基金の増加などにより大きく改善したが、令和元年度は、学校給食センター整備事業や体育館整備事業などの実施に伴う市債残高の増加や、基金の取り崩しによる充当可能基金の減少が影響し、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106849</xdr:rowOff>
    </xdr:from>
    <xdr:to>
      <xdr:col>81</xdr:col>
      <xdr:colOff>44450</xdr:colOff>
      <xdr:row>16</xdr:row>
      <xdr:rowOff>155109</xdr:rowOff>
    </xdr:to>
    <xdr:cxnSp macro="">
      <xdr:nvCxnSpPr>
        <xdr:cNvPr id="443" name="直線コネクタ 442"/>
        <xdr:cNvCxnSpPr/>
      </xdr:nvCxnSpPr>
      <xdr:spPr>
        <a:xfrm>
          <a:off x="16179800" y="285004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17</xdr:row>
      <xdr:rowOff>51223</xdr:rowOff>
    </xdr:to>
    <xdr:cxnSp macro="">
      <xdr:nvCxnSpPr>
        <xdr:cNvPr id="446" name="直線コネクタ 445"/>
        <xdr:cNvCxnSpPr/>
      </xdr:nvCxnSpPr>
      <xdr:spPr>
        <a:xfrm flipV="1">
          <a:off x="15290800" y="285004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9398</xdr:rowOff>
    </xdr:from>
    <xdr:to>
      <xdr:col>72</xdr:col>
      <xdr:colOff>203200</xdr:colOff>
      <xdr:row>17</xdr:row>
      <xdr:rowOff>51223</xdr:rowOff>
    </xdr:to>
    <xdr:cxnSp macro="">
      <xdr:nvCxnSpPr>
        <xdr:cNvPr id="449" name="直線コネクタ 448"/>
        <xdr:cNvCxnSpPr/>
      </xdr:nvCxnSpPr>
      <xdr:spPr>
        <a:xfrm>
          <a:off x="14401800" y="292404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115697</xdr:rowOff>
    </xdr:from>
    <xdr:to>
      <xdr:col>68</xdr:col>
      <xdr:colOff>152400</xdr:colOff>
      <xdr:row>17</xdr:row>
      <xdr:rowOff>9398</xdr:rowOff>
    </xdr:to>
    <xdr:cxnSp macro="">
      <xdr:nvCxnSpPr>
        <xdr:cNvPr id="452" name="直線コネクタ 451"/>
        <xdr:cNvCxnSpPr/>
      </xdr:nvCxnSpPr>
      <xdr:spPr>
        <a:xfrm>
          <a:off x="13512800" y="28588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104309</xdr:rowOff>
    </xdr:from>
    <xdr:to>
      <xdr:col>81</xdr:col>
      <xdr:colOff>95250</xdr:colOff>
      <xdr:row>17</xdr:row>
      <xdr:rowOff>34459</xdr:rowOff>
    </xdr:to>
    <xdr:sp macro="" textlink="">
      <xdr:nvSpPr>
        <xdr:cNvPr id="462" name="楕円 461"/>
        <xdr:cNvSpPr/>
      </xdr:nvSpPr>
      <xdr:spPr>
        <a:xfrm>
          <a:off x="169672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76386</xdr:rowOff>
    </xdr:from>
    <xdr:ext cx="762000" cy="259045"/>
    <xdr:sp macro="" textlink="">
      <xdr:nvSpPr>
        <xdr:cNvPr id="463" name="将来負担の状況該当値テキスト"/>
        <xdr:cNvSpPr txBox="1"/>
      </xdr:nvSpPr>
      <xdr:spPr>
        <a:xfrm>
          <a:off x="17106900" y="28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56049</xdr:rowOff>
    </xdr:from>
    <xdr:to>
      <xdr:col>77</xdr:col>
      <xdr:colOff>95250</xdr:colOff>
      <xdr:row>16</xdr:row>
      <xdr:rowOff>157649</xdr:rowOff>
    </xdr:to>
    <xdr:sp macro="" textlink="">
      <xdr:nvSpPr>
        <xdr:cNvPr id="464" name="楕円 463"/>
        <xdr:cNvSpPr/>
      </xdr:nvSpPr>
      <xdr:spPr>
        <a:xfrm>
          <a:off x="16129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142426</xdr:rowOff>
    </xdr:from>
    <xdr:ext cx="736600" cy="259045"/>
    <xdr:sp macro="" textlink="">
      <xdr:nvSpPr>
        <xdr:cNvPr id="465" name="テキスト ボックス 464"/>
        <xdr:cNvSpPr txBox="1"/>
      </xdr:nvSpPr>
      <xdr:spPr>
        <a:xfrm>
          <a:off x="15798800" y="288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6" name="楕円 465"/>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7" name="テキスト ボックス 466"/>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130048</xdr:rowOff>
    </xdr:from>
    <xdr:to>
      <xdr:col>68</xdr:col>
      <xdr:colOff>203200</xdr:colOff>
      <xdr:row>17</xdr:row>
      <xdr:rowOff>60198</xdr:rowOff>
    </xdr:to>
    <xdr:sp macro="" textlink="">
      <xdr:nvSpPr>
        <xdr:cNvPr id="468" name="楕円 467"/>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69" name="テキスト ボックス 468"/>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64897</xdr:rowOff>
    </xdr:from>
    <xdr:to>
      <xdr:col>64</xdr:col>
      <xdr:colOff>152400</xdr:colOff>
      <xdr:row>16</xdr:row>
      <xdr:rowOff>166497</xdr:rowOff>
    </xdr:to>
    <xdr:sp macro="" textlink="">
      <xdr:nvSpPr>
        <xdr:cNvPr id="470" name="楕円 469"/>
        <xdr:cNvSpPr/>
      </xdr:nvSpPr>
      <xdr:spPr>
        <a:xfrm>
          <a:off x="13462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151274</xdr:rowOff>
    </xdr:from>
    <xdr:ext cx="762000" cy="259045"/>
    <xdr:sp macro="" textlink="">
      <xdr:nvSpPr>
        <xdr:cNvPr id="471" name="テキスト ボックス 470"/>
        <xdr:cNvSpPr txBox="1"/>
      </xdr:nvSpPr>
      <xdr:spPr>
        <a:xfrm>
          <a:off x="13131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人件費については、職員数の削減等により減少したものの、経常経費比率は前年度と比較して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今後も定員適正化計画に基づく職員数の削減を進めるとともに、時間外勤務手当等の削減に努める。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1270</xdr:rowOff>
    </xdr:to>
    <xdr:cxnSp macro="">
      <xdr:nvCxnSpPr>
        <xdr:cNvPr id="66" name="直線コネクタ 65"/>
        <xdr:cNvCxnSpPr/>
      </xdr:nvCxnSpPr>
      <xdr:spPr>
        <a:xfrm>
          <a:off x="3987800" y="631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134620</xdr:rowOff>
    </xdr:to>
    <xdr:cxnSp macro="">
      <xdr:nvCxnSpPr>
        <xdr:cNvPr id="72" name="直線コネクタ 71"/>
        <xdr:cNvCxnSpPr/>
      </xdr:nvCxnSpPr>
      <xdr:spPr>
        <a:xfrm>
          <a:off x="2209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58420</xdr:rowOff>
    </xdr:to>
    <xdr:cxnSp macro="">
      <xdr:nvCxnSpPr>
        <xdr:cNvPr id="75" name="直線コネクタ 74"/>
        <xdr:cNvCxnSpPr/>
      </xdr:nvCxnSpPr>
      <xdr:spPr>
        <a:xfrm>
          <a:off x="1320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広い面積を有するためごみ収集運搬業務の負担や、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町合併による複数施設の運営などが依然として大きな割合を占めていることから、今後も民間委託等による事務事業の見直しや施設の統廃合を含めた行財政改革を実践し、歳出削減に努める。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94996</xdr:rowOff>
    </xdr:to>
    <xdr:cxnSp macro="">
      <xdr:nvCxnSpPr>
        <xdr:cNvPr id="125" name="直線コネクタ 124"/>
        <xdr:cNvCxnSpPr/>
      </xdr:nvCxnSpPr>
      <xdr:spPr>
        <a:xfrm>
          <a:off x="15671800" y="2792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49276</xdr:rowOff>
    </xdr:to>
    <xdr:cxnSp macro="">
      <xdr:nvCxnSpPr>
        <xdr:cNvPr id="128" name="直線コネクタ 127"/>
        <xdr:cNvCxnSpPr/>
      </xdr:nvCxnSpPr>
      <xdr:spPr>
        <a:xfrm>
          <a:off x="14782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21844</xdr:rowOff>
    </xdr:to>
    <xdr:cxnSp macro="">
      <xdr:nvCxnSpPr>
        <xdr:cNvPr id="131" name="直線コネクタ 130"/>
        <xdr:cNvCxnSpPr/>
      </xdr:nvCxnSpPr>
      <xdr:spPr>
        <a:xfrm>
          <a:off x="13893800" y="2737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165862</xdr:rowOff>
    </xdr:to>
    <xdr:cxnSp macro="">
      <xdr:nvCxnSpPr>
        <xdr:cNvPr id="134" name="直線コネクタ 133"/>
        <xdr:cNvCxnSpPr/>
      </xdr:nvCxnSpPr>
      <xdr:spPr>
        <a:xfrm>
          <a:off x="13004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5"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6" name="楕円 145"/>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7" name="テキスト ボックス 146"/>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障害者自立支援制度事業費や児童扶養手当支給事業、生活扶助支給事業などの増加により、前年度比で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今後も、少子高齢化が進み、扶助費の増加が見込まれることから、事業見直しにより、適度なサービス水準と経費のバランスに留意していく必要がある。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53848</xdr:rowOff>
    </xdr:from>
    <xdr:to>
      <xdr:col>24</xdr:col>
      <xdr:colOff>25400</xdr:colOff>
      <xdr:row>54</xdr:row>
      <xdr:rowOff>117856</xdr:rowOff>
    </xdr:to>
    <xdr:cxnSp macro="">
      <xdr:nvCxnSpPr>
        <xdr:cNvPr id="184" name="直線コネクタ 183"/>
        <xdr:cNvCxnSpPr/>
      </xdr:nvCxnSpPr>
      <xdr:spPr>
        <a:xfrm>
          <a:off x="3987800" y="93121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44704</xdr:rowOff>
    </xdr:from>
    <xdr:to>
      <xdr:col>19</xdr:col>
      <xdr:colOff>187325</xdr:colOff>
      <xdr:row>54</xdr:row>
      <xdr:rowOff>53848</xdr:rowOff>
    </xdr:to>
    <xdr:cxnSp macro="">
      <xdr:nvCxnSpPr>
        <xdr:cNvPr id="187" name="直線コネクタ 186"/>
        <xdr:cNvCxnSpPr/>
      </xdr:nvCxnSpPr>
      <xdr:spPr>
        <a:xfrm>
          <a:off x="3098800" y="9303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44704</xdr:rowOff>
    </xdr:from>
    <xdr:to>
      <xdr:col>15</xdr:col>
      <xdr:colOff>98425</xdr:colOff>
      <xdr:row>54</xdr:row>
      <xdr:rowOff>72136</xdr:rowOff>
    </xdr:to>
    <xdr:cxnSp macro="">
      <xdr:nvCxnSpPr>
        <xdr:cNvPr id="190" name="直線コネクタ 189"/>
        <xdr:cNvCxnSpPr/>
      </xdr:nvCxnSpPr>
      <xdr:spPr>
        <a:xfrm flipV="1">
          <a:off x="2209800" y="9303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xdr:rowOff>
    </xdr:from>
    <xdr:to>
      <xdr:col>11</xdr:col>
      <xdr:colOff>9525</xdr:colOff>
      <xdr:row>54</xdr:row>
      <xdr:rowOff>72136</xdr:rowOff>
    </xdr:to>
    <xdr:cxnSp macro="">
      <xdr:nvCxnSpPr>
        <xdr:cNvPr id="193" name="直線コネクタ 192"/>
        <xdr:cNvCxnSpPr/>
      </xdr:nvCxnSpPr>
      <xdr:spPr>
        <a:xfrm>
          <a:off x="1320800" y="9266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67056</xdr:rowOff>
    </xdr:from>
    <xdr:to>
      <xdr:col>24</xdr:col>
      <xdr:colOff>76200</xdr:colOff>
      <xdr:row>54</xdr:row>
      <xdr:rowOff>168656</xdr:rowOff>
    </xdr:to>
    <xdr:sp macro="" textlink="">
      <xdr:nvSpPr>
        <xdr:cNvPr id="203" name="楕円 202"/>
        <xdr:cNvSpPr/>
      </xdr:nvSpPr>
      <xdr:spPr>
        <a:xfrm>
          <a:off x="4775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83583</xdr:rowOff>
    </xdr:from>
    <xdr:ext cx="762000" cy="259045"/>
    <xdr:sp macro="" textlink="">
      <xdr:nvSpPr>
        <xdr:cNvPr id="204" name="扶助費該当値テキスト"/>
        <xdr:cNvSpPr txBox="1"/>
      </xdr:nvSpPr>
      <xdr:spPr>
        <a:xfrm>
          <a:off x="4914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xdr:rowOff>
    </xdr:from>
    <xdr:to>
      <xdr:col>20</xdr:col>
      <xdr:colOff>38100</xdr:colOff>
      <xdr:row>54</xdr:row>
      <xdr:rowOff>104648</xdr:rowOff>
    </xdr:to>
    <xdr:sp macro="" textlink="">
      <xdr:nvSpPr>
        <xdr:cNvPr id="205" name="楕円 204"/>
        <xdr:cNvSpPr/>
      </xdr:nvSpPr>
      <xdr:spPr>
        <a:xfrm>
          <a:off x="3937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114825</xdr:rowOff>
    </xdr:from>
    <xdr:ext cx="736600" cy="259045"/>
    <xdr:sp macro="" textlink="">
      <xdr:nvSpPr>
        <xdr:cNvPr id="206" name="テキスト ボックス 205"/>
        <xdr:cNvSpPr txBox="1"/>
      </xdr:nvSpPr>
      <xdr:spPr>
        <a:xfrm>
          <a:off x="3606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165354</xdr:rowOff>
    </xdr:from>
    <xdr:to>
      <xdr:col>15</xdr:col>
      <xdr:colOff>149225</xdr:colOff>
      <xdr:row>54</xdr:row>
      <xdr:rowOff>95504</xdr:rowOff>
    </xdr:to>
    <xdr:sp macro="" textlink="">
      <xdr:nvSpPr>
        <xdr:cNvPr id="207" name="楕円 206"/>
        <xdr:cNvSpPr/>
      </xdr:nvSpPr>
      <xdr:spPr>
        <a:xfrm>
          <a:off x="3048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105681</xdr:rowOff>
    </xdr:from>
    <xdr:ext cx="762000" cy="259045"/>
    <xdr:sp macro="" textlink="">
      <xdr:nvSpPr>
        <xdr:cNvPr id="208" name="テキスト ボックス 207"/>
        <xdr:cNvSpPr txBox="1"/>
      </xdr:nvSpPr>
      <xdr:spPr>
        <a:xfrm>
          <a:off x="2717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21336</xdr:rowOff>
    </xdr:from>
    <xdr:to>
      <xdr:col>11</xdr:col>
      <xdr:colOff>60325</xdr:colOff>
      <xdr:row>54</xdr:row>
      <xdr:rowOff>122936</xdr:rowOff>
    </xdr:to>
    <xdr:sp macro="" textlink="">
      <xdr:nvSpPr>
        <xdr:cNvPr id="209" name="楕円 208"/>
        <xdr:cNvSpPr/>
      </xdr:nvSpPr>
      <xdr:spPr>
        <a:xfrm>
          <a:off x="2159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133113</xdr:rowOff>
    </xdr:from>
    <xdr:ext cx="762000" cy="259045"/>
    <xdr:sp macro="" textlink="">
      <xdr:nvSpPr>
        <xdr:cNvPr id="210" name="テキスト ボックス 209"/>
        <xdr:cNvSpPr txBox="1"/>
      </xdr:nvSpPr>
      <xdr:spPr>
        <a:xfrm>
          <a:off x="1828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128778</xdr:rowOff>
    </xdr:from>
    <xdr:to>
      <xdr:col>6</xdr:col>
      <xdr:colOff>171450</xdr:colOff>
      <xdr:row>54</xdr:row>
      <xdr:rowOff>58928</xdr:rowOff>
    </xdr:to>
    <xdr:sp macro="" textlink="">
      <xdr:nvSpPr>
        <xdr:cNvPr id="211" name="楕円 210"/>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69105</xdr:rowOff>
    </xdr:from>
    <xdr:ext cx="762000" cy="259045"/>
    <xdr:sp macro="" textlink="">
      <xdr:nvSpPr>
        <xdr:cNvPr id="212" name="テキスト ボックス 211"/>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特別会計への繰出金は、介護サービス等の需要増などにより介護保険特別会計への繰出金が増加傾向にあるものの、維持補修費が減少したことが影響し、前年度と比較して</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ポイント下回った。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今後も特別会計、企業会計においては独立採算制を念頭においた健全化に努め、赤字補填のための繰出金の削減に努める。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69850</xdr:rowOff>
    </xdr:to>
    <xdr:cxnSp macro="">
      <xdr:nvCxnSpPr>
        <xdr:cNvPr id="245" name="直線コネクタ 244"/>
        <xdr:cNvCxnSpPr/>
      </xdr:nvCxnSpPr>
      <xdr:spPr>
        <a:xfrm flipV="1">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69850</xdr:rowOff>
    </xdr:to>
    <xdr:cxnSp macro="">
      <xdr:nvCxnSpPr>
        <xdr:cNvPr id="248" name="直線コネクタ 247"/>
        <xdr:cNvCxnSpPr/>
      </xdr:nvCxnSpPr>
      <xdr:spPr>
        <a:xfrm>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39370</xdr:rowOff>
    </xdr:to>
    <xdr:cxnSp macro="">
      <xdr:nvCxnSpPr>
        <xdr:cNvPr id="251" name="直線コネクタ 250"/>
        <xdr:cNvCxnSpPr/>
      </xdr:nvCxnSpPr>
      <xdr:spPr>
        <a:xfrm>
          <a:off x="13893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57</xdr:row>
      <xdr:rowOff>153670</xdr:rowOff>
    </xdr:to>
    <xdr:cxnSp macro="">
      <xdr:nvCxnSpPr>
        <xdr:cNvPr id="254" name="直線コネクタ 253"/>
        <xdr:cNvCxnSpPr/>
      </xdr:nvCxnSpPr>
      <xdr:spPr>
        <a:xfrm flipV="1">
          <a:off x="13004800" y="94386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4" name="楕円 263"/>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5"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0" name="楕円 269"/>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1" name="テキスト ボックス 270"/>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2" name="楕円 271"/>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3" name="テキスト ボックス 272"/>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ふるさと納税の寄附に伴う返礼品の増加などにより、前年度より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ポイント微増した。補助金等その他に係る経常収支比率が類似団体よりも大きく上回るのは、一部事務組合の公立病院への補助金が多額になっているためである。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今後も効果の薄れてきた事業や補助金適正化計画に基づき補助金等を見直し、さらなる削減に努める。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30988</xdr:rowOff>
    </xdr:to>
    <xdr:cxnSp macro="">
      <xdr:nvCxnSpPr>
        <xdr:cNvPr id="303" name="直線コネクタ 302"/>
        <xdr:cNvCxnSpPr/>
      </xdr:nvCxnSpPr>
      <xdr:spPr>
        <a:xfrm>
          <a:off x="15671800" y="65323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140716</xdr:rowOff>
    </xdr:to>
    <xdr:cxnSp macro="">
      <xdr:nvCxnSpPr>
        <xdr:cNvPr id="306" name="直線コネクタ 305"/>
        <xdr:cNvCxnSpPr/>
      </xdr:nvCxnSpPr>
      <xdr:spPr>
        <a:xfrm flipV="1">
          <a:off x="14782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140716</xdr:rowOff>
    </xdr:to>
    <xdr:cxnSp macro="">
      <xdr:nvCxnSpPr>
        <xdr:cNvPr id="309" name="直線コネクタ 308"/>
        <xdr:cNvCxnSpPr/>
      </xdr:nvCxnSpPr>
      <xdr:spPr>
        <a:xfrm>
          <a:off x="13893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38</xdr:row>
      <xdr:rowOff>104140</xdr:rowOff>
    </xdr:to>
    <xdr:cxnSp macro="">
      <xdr:nvCxnSpPr>
        <xdr:cNvPr id="312" name="直線コネクタ 311"/>
        <xdr:cNvCxnSpPr/>
      </xdr:nvCxnSpPr>
      <xdr:spPr>
        <a:xfrm>
          <a:off x="13004800" y="63997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2" name="楕円 321"/>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3"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6" name="楕円 325"/>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7" name="テキスト ボックス 326"/>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8" name="楕円 327"/>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9" name="テキスト ボックス 328"/>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0" name="楕円 329"/>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1" name="テキスト ボックス 330"/>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前年度に実施した繰上償還が影響し、前年度比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年頃となる見込みであるが、臨時財政対策債や合併特例事業債など交付税措置率が高い有利な起債を厳選し、悪化につながらないよう、財務体質の改善に努める。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61" name="直線コネクタ 360"/>
        <xdr:cNvCxnSpPr/>
      </xdr:nvCxnSpPr>
      <xdr:spPr>
        <a:xfrm flipV="1">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83565</xdr:rowOff>
    </xdr:to>
    <xdr:cxnSp macro="">
      <xdr:nvCxnSpPr>
        <xdr:cNvPr id="364" name="直線コネクタ 363"/>
        <xdr:cNvCxnSpPr/>
      </xdr:nvCxnSpPr>
      <xdr:spPr>
        <a:xfrm>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78994</xdr:rowOff>
    </xdr:to>
    <xdr:cxnSp macro="">
      <xdr:nvCxnSpPr>
        <xdr:cNvPr id="367" name="直線コネクタ 366"/>
        <xdr:cNvCxnSpPr/>
      </xdr:nvCxnSpPr>
      <xdr:spPr>
        <a:xfrm>
          <a:off x="2209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51563</xdr:rowOff>
    </xdr:to>
    <xdr:cxnSp macro="">
      <xdr:nvCxnSpPr>
        <xdr:cNvPr id="370" name="直線コネクタ 369"/>
        <xdr:cNvCxnSpPr/>
      </xdr:nvCxnSpPr>
      <xdr:spPr>
        <a:xfrm flipV="1">
          <a:off x="1320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0" name="楕円 379"/>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1"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2" name="楕円 381"/>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3" name="テキスト ボックス 38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4" name="楕円 383"/>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5" name="テキスト ボックス 384"/>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8" name="楕円 387"/>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9" name="テキスト ボックス 38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維持補修費と繰出金は減少したが、それ以外の費目で増加したことから、前年度比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また、類似団体平均からは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ポイント下回っているものの、今後も継続した行財政改革を進めることにより、一層の改善に努める。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76</xdr:row>
      <xdr:rowOff>66039</xdr:rowOff>
    </xdr:to>
    <xdr:cxnSp macro="">
      <xdr:nvCxnSpPr>
        <xdr:cNvPr id="422" name="直線コネクタ 421"/>
        <xdr:cNvCxnSpPr/>
      </xdr:nvCxnSpPr>
      <xdr:spPr>
        <a:xfrm>
          <a:off x="15671800" y="130390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8889</xdr:rowOff>
    </xdr:from>
    <xdr:to>
      <xdr:col>78</xdr:col>
      <xdr:colOff>69850</xdr:colOff>
      <xdr:row>76</xdr:row>
      <xdr:rowOff>77470</xdr:rowOff>
    </xdr:to>
    <xdr:cxnSp macro="">
      <xdr:nvCxnSpPr>
        <xdr:cNvPr id="425" name="直線コネクタ 424"/>
        <xdr:cNvCxnSpPr/>
      </xdr:nvCxnSpPr>
      <xdr:spPr>
        <a:xfrm flipV="1">
          <a:off x="14782800" y="130390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77470</xdr:rowOff>
    </xdr:to>
    <xdr:cxnSp macro="">
      <xdr:nvCxnSpPr>
        <xdr:cNvPr id="428" name="直線コネクタ 427"/>
        <xdr:cNvCxnSpPr/>
      </xdr:nvCxnSpPr>
      <xdr:spPr>
        <a:xfrm>
          <a:off x="13893800" y="13023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12700</xdr:rowOff>
    </xdr:to>
    <xdr:cxnSp macro="">
      <xdr:nvCxnSpPr>
        <xdr:cNvPr id="431" name="直線コネクタ 430"/>
        <xdr:cNvCxnSpPr/>
      </xdr:nvCxnSpPr>
      <xdr:spPr>
        <a:xfrm flipV="1">
          <a:off x="13004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41" name="楕円 440"/>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31767</xdr:rowOff>
    </xdr:from>
    <xdr:ext cx="762000" cy="259045"/>
    <xdr:sp macro="" textlink="">
      <xdr:nvSpPr>
        <xdr:cNvPr id="442"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129540</xdr:rowOff>
    </xdr:from>
    <xdr:to>
      <xdr:col>78</xdr:col>
      <xdr:colOff>120650</xdr:colOff>
      <xdr:row>76</xdr:row>
      <xdr:rowOff>59689</xdr:rowOff>
    </xdr:to>
    <xdr:sp macro="" textlink="">
      <xdr:nvSpPr>
        <xdr:cNvPr id="443" name="楕円 442"/>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69867</xdr:rowOff>
    </xdr:from>
    <xdr:ext cx="736600" cy="259045"/>
    <xdr:sp macro="" textlink="">
      <xdr:nvSpPr>
        <xdr:cNvPr id="444" name="テキスト ボックス 443"/>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5" name="楕円 444"/>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113047</xdr:rowOff>
    </xdr:from>
    <xdr:ext cx="762000" cy="259045"/>
    <xdr:sp macro="" textlink="">
      <xdr:nvSpPr>
        <xdr:cNvPr id="446" name="テキスト ボックス 445"/>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7" name="楕円 44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8" name="テキスト ボックス 447"/>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9" name="楕円 44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0" name="テキスト ボックス 449"/>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3306</xdr:rowOff>
    </xdr:from>
    <xdr:to>
      <xdr:col>29</xdr:col>
      <xdr:colOff>127000</xdr:colOff>
      <xdr:row>16</xdr:row>
      <xdr:rowOff>8090</xdr:rowOff>
    </xdr:to>
    <xdr:cxnSp macro="">
      <xdr:nvCxnSpPr>
        <xdr:cNvPr id="52" name="直線コネクタ 51"/>
        <xdr:cNvCxnSpPr/>
      </xdr:nvCxnSpPr>
      <xdr:spPr bwMode="auto">
        <a:xfrm>
          <a:off x="5003800" y="2794131"/>
          <a:ext cx="6477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3306</xdr:rowOff>
    </xdr:from>
    <xdr:to>
      <xdr:col>26</xdr:col>
      <xdr:colOff>50800</xdr:colOff>
      <xdr:row>16</xdr:row>
      <xdr:rowOff>20336</xdr:rowOff>
    </xdr:to>
    <xdr:cxnSp macro="">
      <xdr:nvCxnSpPr>
        <xdr:cNvPr id="55" name="直線コネクタ 54"/>
        <xdr:cNvCxnSpPr/>
      </xdr:nvCxnSpPr>
      <xdr:spPr bwMode="auto">
        <a:xfrm flipV="1">
          <a:off x="4305300" y="2794131"/>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20336</xdr:rowOff>
    </xdr:from>
    <xdr:to>
      <xdr:col>22</xdr:col>
      <xdr:colOff>114300</xdr:colOff>
      <xdr:row>16</xdr:row>
      <xdr:rowOff>44846</xdr:rowOff>
    </xdr:to>
    <xdr:cxnSp macro="">
      <xdr:nvCxnSpPr>
        <xdr:cNvPr id="58" name="直線コネクタ 57"/>
        <xdr:cNvCxnSpPr/>
      </xdr:nvCxnSpPr>
      <xdr:spPr bwMode="auto">
        <a:xfrm flipV="1">
          <a:off x="3606800" y="2811161"/>
          <a:ext cx="6985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44846</xdr:rowOff>
    </xdr:from>
    <xdr:to>
      <xdr:col>18</xdr:col>
      <xdr:colOff>177800</xdr:colOff>
      <xdr:row>16</xdr:row>
      <xdr:rowOff>76033</xdr:rowOff>
    </xdr:to>
    <xdr:cxnSp macro="">
      <xdr:nvCxnSpPr>
        <xdr:cNvPr id="61" name="直線コネクタ 60"/>
        <xdr:cNvCxnSpPr/>
      </xdr:nvCxnSpPr>
      <xdr:spPr bwMode="auto">
        <a:xfrm flipV="1">
          <a:off x="2908300" y="2835671"/>
          <a:ext cx="698500" cy="3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128740</xdr:rowOff>
    </xdr:from>
    <xdr:to>
      <xdr:col>29</xdr:col>
      <xdr:colOff>177800</xdr:colOff>
      <xdr:row>16</xdr:row>
      <xdr:rowOff>58890</xdr:rowOff>
    </xdr:to>
    <xdr:sp macro="" textlink="">
      <xdr:nvSpPr>
        <xdr:cNvPr id="71" name="楕円 70"/>
        <xdr:cNvSpPr/>
      </xdr:nvSpPr>
      <xdr:spPr bwMode="auto">
        <a:xfrm>
          <a:off x="5600700" y="27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145267</xdr:rowOff>
    </xdr:from>
    <xdr:ext cx="762000" cy="259045"/>
    <xdr:sp macro="" textlink="">
      <xdr:nvSpPr>
        <xdr:cNvPr id="72" name="人口1人当たり決算額の推移該当値テキスト130"/>
        <xdr:cNvSpPr txBox="1"/>
      </xdr:nvSpPr>
      <xdr:spPr>
        <a:xfrm>
          <a:off x="5740400" y="259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123956</xdr:rowOff>
    </xdr:from>
    <xdr:to>
      <xdr:col>26</xdr:col>
      <xdr:colOff>101600</xdr:colOff>
      <xdr:row>16</xdr:row>
      <xdr:rowOff>54106</xdr:rowOff>
    </xdr:to>
    <xdr:sp macro="" textlink="">
      <xdr:nvSpPr>
        <xdr:cNvPr id="73" name="楕円 72"/>
        <xdr:cNvSpPr/>
      </xdr:nvSpPr>
      <xdr:spPr bwMode="auto">
        <a:xfrm>
          <a:off x="4953000" y="27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64283</xdr:rowOff>
    </xdr:from>
    <xdr:ext cx="736600" cy="259045"/>
    <xdr:sp macro="" textlink="">
      <xdr:nvSpPr>
        <xdr:cNvPr id="74" name="テキスト ボックス 73"/>
        <xdr:cNvSpPr txBox="1"/>
      </xdr:nvSpPr>
      <xdr:spPr>
        <a:xfrm>
          <a:off x="4622800" y="251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140986</xdr:rowOff>
    </xdr:from>
    <xdr:to>
      <xdr:col>22</xdr:col>
      <xdr:colOff>165100</xdr:colOff>
      <xdr:row>16</xdr:row>
      <xdr:rowOff>71136</xdr:rowOff>
    </xdr:to>
    <xdr:sp macro="" textlink="">
      <xdr:nvSpPr>
        <xdr:cNvPr id="75" name="楕円 74"/>
        <xdr:cNvSpPr/>
      </xdr:nvSpPr>
      <xdr:spPr bwMode="auto">
        <a:xfrm>
          <a:off x="42545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81313</xdr:rowOff>
    </xdr:from>
    <xdr:ext cx="762000" cy="259045"/>
    <xdr:sp macro="" textlink="">
      <xdr:nvSpPr>
        <xdr:cNvPr id="76" name="テキスト ボックス 75"/>
        <xdr:cNvSpPr txBox="1"/>
      </xdr:nvSpPr>
      <xdr:spPr>
        <a:xfrm>
          <a:off x="39243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165496</xdr:rowOff>
    </xdr:from>
    <xdr:to>
      <xdr:col>19</xdr:col>
      <xdr:colOff>38100</xdr:colOff>
      <xdr:row>16</xdr:row>
      <xdr:rowOff>95646</xdr:rowOff>
    </xdr:to>
    <xdr:sp macro="" textlink="">
      <xdr:nvSpPr>
        <xdr:cNvPr id="77" name="楕円 76"/>
        <xdr:cNvSpPr/>
      </xdr:nvSpPr>
      <xdr:spPr bwMode="auto">
        <a:xfrm>
          <a:off x="3556000" y="278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105823</xdr:rowOff>
    </xdr:from>
    <xdr:ext cx="762000" cy="259045"/>
    <xdr:sp macro="" textlink="">
      <xdr:nvSpPr>
        <xdr:cNvPr id="78" name="テキスト ボックス 77"/>
        <xdr:cNvSpPr txBox="1"/>
      </xdr:nvSpPr>
      <xdr:spPr>
        <a:xfrm>
          <a:off x="3225800" y="2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25233</xdr:rowOff>
    </xdr:from>
    <xdr:to>
      <xdr:col>15</xdr:col>
      <xdr:colOff>101600</xdr:colOff>
      <xdr:row>16</xdr:row>
      <xdr:rowOff>126833</xdr:rowOff>
    </xdr:to>
    <xdr:sp macro="" textlink="">
      <xdr:nvSpPr>
        <xdr:cNvPr id="79" name="楕円 78"/>
        <xdr:cNvSpPr/>
      </xdr:nvSpPr>
      <xdr:spPr bwMode="auto">
        <a:xfrm>
          <a:off x="2857500" y="281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137010</xdr:rowOff>
    </xdr:from>
    <xdr:ext cx="762000" cy="259045"/>
    <xdr:sp macro="" textlink="">
      <xdr:nvSpPr>
        <xdr:cNvPr id="80" name="テキスト ボックス 79"/>
        <xdr:cNvSpPr txBox="1"/>
      </xdr:nvSpPr>
      <xdr:spPr>
        <a:xfrm>
          <a:off x="2527300" y="258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107210</xdr:rowOff>
    </xdr:from>
    <xdr:to>
      <xdr:col>29</xdr:col>
      <xdr:colOff>127000</xdr:colOff>
      <xdr:row>35</xdr:row>
      <xdr:rowOff>195842</xdr:rowOff>
    </xdr:to>
    <xdr:cxnSp macro="">
      <xdr:nvCxnSpPr>
        <xdr:cNvPr id="115" name="直線コネクタ 114"/>
        <xdr:cNvCxnSpPr/>
      </xdr:nvCxnSpPr>
      <xdr:spPr bwMode="auto">
        <a:xfrm>
          <a:off x="5003800" y="6717560"/>
          <a:ext cx="647700" cy="8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180619</xdr:rowOff>
    </xdr:from>
    <xdr:ext cx="762000" cy="259045"/>
    <xdr:sp macro="" textlink="">
      <xdr:nvSpPr>
        <xdr:cNvPr id="116" name="人口1人当たり決算額の推移平均値テキスト445"/>
        <xdr:cNvSpPr txBox="1"/>
      </xdr:nvSpPr>
      <xdr:spPr>
        <a:xfrm>
          <a:off x="5740400" y="6790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306190</xdr:rowOff>
    </xdr:from>
    <xdr:to>
      <xdr:col>26</xdr:col>
      <xdr:colOff>50800</xdr:colOff>
      <xdr:row>35</xdr:row>
      <xdr:rowOff>107210</xdr:rowOff>
    </xdr:to>
    <xdr:cxnSp macro="">
      <xdr:nvCxnSpPr>
        <xdr:cNvPr id="118" name="直線コネクタ 117"/>
        <xdr:cNvCxnSpPr/>
      </xdr:nvCxnSpPr>
      <xdr:spPr bwMode="auto">
        <a:xfrm>
          <a:off x="4305300" y="6573640"/>
          <a:ext cx="698500" cy="143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306190</xdr:rowOff>
    </xdr:from>
    <xdr:to>
      <xdr:col>22</xdr:col>
      <xdr:colOff>114300</xdr:colOff>
      <xdr:row>34</xdr:row>
      <xdr:rowOff>312624</xdr:rowOff>
    </xdr:to>
    <xdr:cxnSp macro="">
      <xdr:nvCxnSpPr>
        <xdr:cNvPr id="121" name="直線コネクタ 120"/>
        <xdr:cNvCxnSpPr/>
      </xdr:nvCxnSpPr>
      <xdr:spPr bwMode="auto">
        <a:xfrm flipV="1">
          <a:off x="3606800" y="6573640"/>
          <a:ext cx="698500" cy="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253383</xdr:rowOff>
    </xdr:from>
    <xdr:to>
      <xdr:col>18</xdr:col>
      <xdr:colOff>177800</xdr:colOff>
      <xdr:row>34</xdr:row>
      <xdr:rowOff>312624</xdr:rowOff>
    </xdr:to>
    <xdr:cxnSp macro="">
      <xdr:nvCxnSpPr>
        <xdr:cNvPr id="124" name="直線コネクタ 123"/>
        <xdr:cNvCxnSpPr/>
      </xdr:nvCxnSpPr>
      <xdr:spPr bwMode="auto">
        <a:xfrm>
          <a:off x="2908300" y="6520833"/>
          <a:ext cx="698500" cy="5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145042</xdr:rowOff>
    </xdr:from>
    <xdr:to>
      <xdr:col>29</xdr:col>
      <xdr:colOff>177800</xdr:colOff>
      <xdr:row>35</xdr:row>
      <xdr:rowOff>246642</xdr:rowOff>
    </xdr:to>
    <xdr:sp macro="" textlink="">
      <xdr:nvSpPr>
        <xdr:cNvPr id="134" name="楕円 133"/>
        <xdr:cNvSpPr/>
      </xdr:nvSpPr>
      <xdr:spPr bwMode="auto">
        <a:xfrm>
          <a:off x="5600700" y="675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333019</xdr:rowOff>
    </xdr:from>
    <xdr:ext cx="762000" cy="259045"/>
    <xdr:sp macro="" textlink="">
      <xdr:nvSpPr>
        <xdr:cNvPr id="135" name="人口1人当たり決算額の推移該当値テキスト445"/>
        <xdr:cNvSpPr txBox="1"/>
      </xdr:nvSpPr>
      <xdr:spPr>
        <a:xfrm>
          <a:off x="5740400" y="6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56410</xdr:rowOff>
    </xdr:from>
    <xdr:to>
      <xdr:col>26</xdr:col>
      <xdr:colOff>101600</xdr:colOff>
      <xdr:row>35</xdr:row>
      <xdr:rowOff>158010</xdr:rowOff>
    </xdr:to>
    <xdr:sp macro="" textlink="">
      <xdr:nvSpPr>
        <xdr:cNvPr id="136" name="楕円 135"/>
        <xdr:cNvSpPr/>
      </xdr:nvSpPr>
      <xdr:spPr bwMode="auto">
        <a:xfrm>
          <a:off x="4953000" y="666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168187</xdr:rowOff>
    </xdr:from>
    <xdr:ext cx="736600" cy="259045"/>
    <xdr:sp macro="" textlink="">
      <xdr:nvSpPr>
        <xdr:cNvPr id="137" name="テキスト ボックス 136"/>
        <xdr:cNvSpPr txBox="1"/>
      </xdr:nvSpPr>
      <xdr:spPr>
        <a:xfrm>
          <a:off x="4622800" y="643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255390</xdr:rowOff>
    </xdr:from>
    <xdr:to>
      <xdr:col>22</xdr:col>
      <xdr:colOff>165100</xdr:colOff>
      <xdr:row>35</xdr:row>
      <xdr:rowOff>14090</xdr:rowOff>
    </xdr:to>
    <xdr:sp macro="" textlink="">
      <xdr:nvSpPr>
        <xdr:cNvPr id="138" name="楕円 137"/>
        <xdr:cNvSpPr/>
      </xdr:nvSpPr>
      <xdr:spPr bwMode="auto">
        <a:xfrm>
          <a:off x="4254500" y="652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24267</xdr:rowOff>
    </xdr:from>
    <xdr:ext cx="762000" cy="259045"/>
    <xdr:sp macro="" textlink="">
      <xdr:nvSpPr>
        <xdr:cNvPr id="139" name="テキスト ボックス 138"/>
        <xdr:cNvSpPr txBox="1"/>
      </xdr:nvSpPr>
      <xdr:spPr>
        <a:xfrm>
          <a:off x="3924300" y="629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261824</xdr:rowOff>
    </xdr:from>
    <xdr:to>
      <xdr:col>19</xdr:col>
      <xdr:colOff>38100</xdr:colOff>
      <xdr:row>35</xdr:row>
      <xdr:rowOff>20524</xdr:rowOff>
    </xdr:to>
    <xdr:sp macro="" textlink="">
      <xdr:nvSpPr>
        <xdr:cNvPr id="140" name="楕円 139"/>
        <xdr:cNvSpPr/>
      </xdr:nvSpPr>
      <xdr:spPr bwMode="auto">
        <a:xfrm>
          <a:off x="35560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30700</xdr:rowOff>
    </xdr:from>
    <xdr:ext cx="762000" cy="259045"/>
    <xdr:sp macro="" textlink="">
      <xdr:nvSpPr>
        <xdr:cNvPr id="141" name="テキスト ボックス 140"/>
        <xdr:cNvSpPr txBox="1"/>
      </xdr:nvSpPr>
      <xdr:spPr>
        <a:xfrm>
          <a:off x="3225800" y="629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202583</xdr:rowOff>
    </xdr:from>
    <xdr:to>
      <xdr:col>15</xdr:col>
      <xdr:colOff>101600</xdr:colOff>
      <xdr:row>34</xdr:row>
      <xdr:rowOff>304183</xdr:rowOff>
    </xdr:to>
    <xdr:sp macro="" textlink="">
      <xdr:nvSpPr>
        <xdr:cNvPr id="142" name="楕円 141"/>
        <xdr:cNvSpPr/>
      </xdr:nvSpPr>
      <xdr:spPr bwMode="auto">
        <a:xfrm>
          <a:off x="28575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314360</xdr:rowOff>
    </xdr:from>
    <xdr:ext cx="762000" cy="259045"/>
    <xdr:sp macro="" textlink="">
      <xdr:nvSpPr>
        <xdr:cNvPr id="143" name="テキスト ボックス 142"/>
        <xdr:cNvSpPr txBox="1"/>
      </xdr:nvSpPr>
      <xdr:spPr>
        <a:xfrm>
          <a:off x="2527300" y="62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41631</xdr:rowOff>
    </xdr:from>
    <xdr:to>
      <xdr:col>24</xdr:col>
      <xdr:colOff>63500</xdr:colOff>
      <xdr:row>34</xdr:row>
      <xdr:rowOff>43825</xdr:rowOff>
    </xdr:to>
    <xdr:cxnSp macro="">
      <xdr:nvCxnSpPr>
        <xdr:cNvPr id="59" name="直線コネクタ 58"/>
        <xdr:cNvCxnSpPr/>
      </xdr:nvCxnSpPr>
      <xdr:spPr>
        <a:xfrm>
          <a:off x="3797300" y="5870931"/>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41631</xdr:rowOff>
    </xdr:from>
    <xdr:to>
      <xdr:col>19</xdr:col>
      <xdr:colOff>177800</xdr:colOff>
      <xdr:row>34</xdr:row>
      <xdr:rowOff>84448</xdr:rowOff>
    </xdr:to>
    <xdr:cxnSp macro="">
      <xdr:nvCxnSpPr>
        <xdr:cNvPr id="62" name="直線コネクタ 61"/>
        <xdr:cNvCxnSpPr/>
      </xdr:nvCxnSpPr>
      <xdr:spPr>
        <a:xfrm flipV="1">
          <a:off x="2908300" y="5870931"/>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84448</xdr:rowOff>
    </xdr:from>
    <xdr:to>
      <xdr:col>15</xdr:col>
      <xdr:colOff>50800</xdr:colOff>
      <xdr:row>34</xdr:row>
      <xdr:rowOff>162743</xdr:rowOff>
    </xdr:to>
    <xdr:cxnSp macro="">
      <xdr:nvCxnSpPr>
        <xdr:cNvPr id="65" name="直線コネクタ 64"/>
        <xdr:cNvCxnSpPr/>
      </xdr:nvCxnSpPr>
      <xdr:spPr>
        <a:xfrm flipV="1">
          <a:off x="2019300" y="591374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162743</xdr:rowOff>
    </xdr:from>
    <xdr:to>
      <xdr:col>10</xdr:col>
      <xdr:colOff>114300</xdr:colOff>
      <xdr:row>35</xdr:row>
      <xdr:rowOff>14450</xdr:rowOff>
    </xdr:to>
    <xdr:cxnSp macro="">
      <xdr:nvCxnSpPr>
        <xdr:cNvPr id="68" name="直線コネクタ 67"/>
        <xdr:cNvCxnSpPr/>
      </xdr:nvCxnSpPr>
      <xdr:spPr>
        <a:xfrm flipV="1">
          <a:off x="1130300" y="599204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164475</xdr:rowOff>
    </xdr:from>
    <xdr:to>
      <xdr:col>24</xdr:col>
      <xdr:colOff>114300</xdr:colOff>
      <xdr:row>34</xdr:row>
      <xdr:rowOff>94625</xdr:rowOff>
    </xdr:to>
    <xdr:sp macro="" textlink="">
      <xdr:nvSpPr>
        <xdr:cNvPr id="78" name="楕円 77"/>
        <xdr:cNvSpPr/>
      </xdr:nvSpPr>
      <xdr:spPr>
        <a:xfrm>
          <a:off x="4584700" y="58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15902</xdr:rowOff>
    </xdr:from>
    <xdr:ext cx="534377" cy="259045"/>
    <xdr:sp macro="" textlink="">
      <xdr:nvSpPr>
        <xdr:cNvPr id="79" name="人件費該当値テキスト"/>
        <xdr:cNvSpPr txBox="1"/>
      </xdr:nvSpPr>
      <xdr:spPr>
        <a:xfrm>
          <a:off x="4686300" y="56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162281</xdr:rowOff>
    </xdr:from>
    <xdr:to>
      <xdr:col>20</xdr:col>
      <xdr:colOff>38100</xdr:colOff>
      <xdr:row>34</xdr:row>
      <xdr:rowOff>92431</xdr:rowOff>
    </xdr:to>
    <xdr:sp macro="" textlink="">
      <xdr:nvSpPr>
        <xdr:cNvPr id="80" name="楕円 79"/>
        <xdr:cNvSpPr/>
      </xdr:nvSpPr>
      <xdr:spPr>
        <a:xfrm>
          <a:off x="37465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108958</xdr:rowOff>
    </xdr:from>
    <xdr:ext cx="534377" cy="259045"/>
    <xdr:sp macro="" textlink="">
      <xdr:nvSpPr>
        <xdr:cNvPr id="81" name="テキスト ボックス 80"/>
        <xdr:cNvSpPr txBox="1"/>
      </xdr:nvSpPr>
      <xdr:spPr>
        <a:xfrm>
          <a:off x="3530111" y="55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33648</xdr:rowOff>
    </xdr:from>
    <xdr:to>
      <xdr:col>15</xdr:col>
      <xdr:colOff>101600</xdr:colOff>
      <xdr:row>34</xdr:row>
      <xdr:rowOff>135248</xdr:rowOff>
    </xdr:to>
    <xdr:sp macro="" textlink="">
      <xdr:nvSpPr>
        <xdr:cNvPr id="82" name="楕円 81"/>
        <xdr:cNvSpPr/>
      </xdr:nvSpPr>
      <xdr:spPr>
        <a:xfrm>
          <a:off x="2857500" y="58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151775</xdr:rowOff>
    </xdr:from>
    <xdr:ext cx="534377" cy="259045"/>
    <xdr:sp macro="" textlink="">
      <xdr:nvSpPr>
        <xdr:cNvPr id="83" name="テキスト ボックス 82"/>
        <xdr:cNvSpPr txBox="1"/>
      </xdr:nvSpPr>
      <xdr:spPr>
        <a:xfrm>
          <a:off x="2641111" y="5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111943</xdr:rowOff>
    </xdr:from>
    <xdr:to>
      <xdr:col>10</xdr:col>
      <xdr:colOff>165100</xdr:colOff>
      <xdr:row>35</xdr:row>
      <xdr:rowOff>42093</xdr:rowOff>
    </xdr:to>
    <xdr:sp macro="" textlink="">
      <xdr:nvSpPr>
        <xdr:cNvPr id="84" name="楕円 83"/>
        <xdr:cNvSpPr/>
      </xdr:nvSpPr>
      <xdr:spPr>
        <a:xfrm>
          <a:off x="1968500" y="59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58620</xdr:rowOff>
    </xdr:from>
    <xdr:ext cx="534377" cy="259045"/>
    <xdr:sp macro="" textlink="">
      <xdr:nvSpPr>
        <xdr:cNvPr id="85" name="テキスト ボックス 84"/>
        <xdr:cNvSpPr txBox="1"/>
      </xdr:nvSpPr>
      <xdr:spPr>
        <a:xfrm>
          <a:off x="1752111" y="5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135100</xdr:rowOff>
    </xdr:from>
    <xdr:to>
      <xdr:col>6</xdr:col>
      <xdr:colOff>38100</xdr:colOff>
      <xdr:row>35</xdr:row>
      <xdr:rowOff>65250</xdr:rowOff>
    </xdr:to>
    <xdr:sp macro="" textlink="">
      <xdr:nvSpPr>
        <xdr:cNvPr id="86" name="楕円 85"/>
        <xdr:cNvSpPr/>
      </xdr:nvSpPr>
      <xdr:spPr>
        <a:xfrm>
          <a:off x="10795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81777</xdr:rowOff>
    </xdr:from>
    <xdr:ext cx="534377" cy="259045"/>
    <xdr:sp macro="" textlink="">
      <xdr:nvSpPr>
        <xdr:cNvPr id="87" name="テキスト ボックス 86"/>
        <xdr:cNvSpPr txBox="1"/>
      </xdr:nvSpPr>
      <xdr:spPr>
        <a:xfrm>
          <a:off x="863111" y="5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70826</xdr:rowOff>
    </xdr:from>
    <xdr:to>
      <xdr:col>24</xdr:col>
      <xdr:colOff>63500</xdr:colOff>
      <xdr:row>57</xdr:row>
      <xdr:rowOff>89386</xdr:rowOff>
    </xdr:to>
    <xdr:cxnSp macro="">
      <xdr:nvCxnSpPr>
        <xdr:cNvPr id="119" name="直線コネクタ 118"/>
        <xdr:cNvCxnSpPr/>
      </xdr:nvCxnSpPr>
      <xdr:spPr>
        <a:xfrm flipV="1">
          <a:off x="3797300" y="9843476"/>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67375</xdr:rowOff>
    </xdr:from>
    <xdr:to>
      <xdr:col>19</xdr:col>
      <xdr:colOff>177800</xdr:colOff>
      <xdr:row>57</xdr:row>
      <xdr:rowOff>89386</xdr:rowOff>
    </xdr:to>
    <xdr:cxnSp macro="">
      <xdr:nvCxnSpPr>
        <xdr:cNvPr id="122" name="直線コネクタ 121"/>
        <xdr:cNvCxnSpPr/>
      </xdr:nvCxnSpPr>
      <xdr:spPr>
        <a:xfrm>
          <a:off x="2908300" y="9840025"/>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59091</xdr:rowOff>
    </xdr:from>
    <xdr:to>
      <xdr:col>15</xdr:col>
      <xdr:colOff>50800</xdr:colOff>
      <xdr:row>57</xdr:row>
      <xdr:rowOff>67375</xdr:rowOff>
    </xdr:to>
    <xdr:cxnSp macro="">
      <xdr:nvCxnSpPr>
        <xdr:cNvPr id="125" name="直線コネクタ 124"/>
        <xdr:cNvCxnSpPr/>
      </xdr:nvCxnSpPr>
      <xdr:spPr>
        <a:xfrm>
          <a:off x="2019300" y="9831741"/>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47335</xdr:rowOff>
    </xdr:from>
    <xdr:to>
      <xdr:col>10</xdr:col>
      <xdr:colOff>114300</xdr:colOff>
      <xdr:row>57</xdr:row>
      <xdr:rowOff>59091</xdr:rowOff>
    </xdr:to>
    <xdr:cxnSp macro="">
      <xdr:nvCxnSpPr>
        <xdr:cNvPr id="128" name="直線コネクタ 127"/>
        <xdr:cNvCxnSpPr/>
      </xdr:nvCxnSpPr>
      <xdr:spPr>
        <a:xfrm>
          <a:off x="1130300" y="981998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20026</xdr:rowOff>
    </xdr:from>
    <xdr:to>
      <xdr:col>24</xdr:col>
      <xdr:colOff>114300</xdr:colOff>
      <xdr:row>57</xdr:row>
      <xdr:rowOff>121626</xdr:rowOff>
    </xdr:to>
    <xdr:sp macro="" textlink="">
      <xdr:nvSpPr>
        <xdr:cNvPr id="138" name="楕円 137"/>
        <xdr:cNvSpPr/>
      </xdr:nvSpPr>
      <xdr:spPr>
        <a:xfrm>
          <a:off x="4584700" y="9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169903</xdr:rowOff>
    </xdr:from>
    <xdr:ext cx="534377" cy="259045"/>
    <xdr:sp macro="" textlink="">
      <xdr:nvSpPr>
        <xdr:cNvPr id="139" name="物件費該当値テキスト"/>
        <xdr:cNvSpPr txBox="1"/>
      </xdr:nvSpPr>
      <xdr:spPr>
        <a:xfrm>
          <a:off x="4686300" y="97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38586</xdr:rowOff>
    </xdr:from>
    <xdr:to>
      <xdr:col>20</xdr:col>
      <xdr:colOff>38100</xdr:colOff>
      <xdr:row>57</xdr:row>
      <xdr:rowOff>140186</xdr:rowOff>
    </xdr:to>
    <xdr:sp macro="" textlink="">
      <xdr:nvSpPr>
        <xdr:cNvPr id="140" name="楕円 139"/>
        <xdr:cNvSpPr/>
      </xdr:nvSpPr>
      <xdr:spPr>
        <a:xfrm>
          <a:off x="3746500" y="98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156713</xdr:rowOff>
    </xdr:from>
    <xdr:ext cx="534377" cy="259045"/>
    <xdr:sp macro="" textlink="">
      <xdr:nvSpPr>
        <xdr:cNvPr id="141" name="テキスト ボックス 140"/>
        <xdr:cNvSpPr txBox="1"/>
      </xdr:nvSpPr>
      <xdr:spPr>
        <a:xfrm>
          <a:off x="3530111" y="95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16575</xdr:rowOff>
    </xdr:from>
    <xdr:to>
      <xdr:col>15</xdr:col>
      <xdr:colOff>101600</xdr:colOff>
      <xdr:row>57</xdr:row>
      <xdr:rowOff>118175</xdr:rowOff>
    </xdr:to>
    <xdr:sp macro="" textlink="">
      <xdr:nvSpPr>
        <xdr:cNvPr id="142" name="楕円 141"/>
        <xdr:cNvSpPr/>
      </xdr:nvSpPr>
      <xdr:spPr>
        <a:xfrm>
          <a:off x="2857500" y="97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134702</xdr:rowOff>
    </xdr:from>
    <xdr:ext cx="534377" cy="259045"/>
    <xdr:sp macro="" textlink="">
      <xdr:nvSpPr>
        <xdr:cNvPr id="143" name="テキスト ボックス 142"/>
        <xdr:cNvSpPr txBox="1"/>
      </xdr:nvSpPr>
      <xdr:spPr>
        <a:xfrm>
          <a:off x="2641111" y="95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8291</xdr:rowOff>
    </xdr:from>
    <xdr:to>
      <xdr:col>10</xdr:col>
      <xdr:colOff>165100</xdr:colOff>
      <xdr:row>57</xdr:row>
      <xdr:rowOff>109891</xdr:rowOff>
    </xdr:to>
    <xdr:sp macro="" textlink="">
      <xdr:nvSpPr>
        <xdr:cNvPr id="144" name="楕円 143"/>
        <xdr:cNvSpPr/>
      </xdr:nvSpPr>
      <xdr:spPr>
        <a:xfrm>
          <a:off x="1968500" y="97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101018</xdr:rowOff>
    </xdr:from>
    <xdr:ext cx="534377" cy="259045"/>
    <xdr:sp macro="" textlink="">
      <xdr:nvSpPr>
        <xdr:cNvPr id="145" name="テキスト ボックス 144"/>
        <xdr:cNvSpPr txBox="1"/>
      </xdr:nvSpPr>
      <xdr:spPr>
        <a:xfrm>
          <a:off x="1752111" y="98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167985</xdr:rowOff>
    </xdr:from>
    <xdr:to>
      <xdr:col>6</xdr:col>
      <xdr:colOff>38100</xdr:colOff>
      <xdr:row>57</xdr:row>
      <xdr:rowOff>98135</xdr:rowOff>
    </xdr:to>
    <xdr:sp macro="" textlink="">
      <xdr:nvSpPr>
        <xdr:cNvPr id="146" name="楕円 145"/>
        <xdr:cNvSpPr/>
      </xdr:nvSpPr>
      <xdr:spPr>
        <a:xfrm>
          <a:off x="1079500" y="97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114662</xdr:rowOff>
    </xdr:from>
    <xdr:ext cx="534377" cy="259045"/>
    <xdr:sp macro="" textlink="">
      <xdr:nvSpPr>
        <xdr:cNvPr id="147" name="テキスト ボックス 146"/>
        <xdr:cNvSpPr txBox="1"/>
      </xdr:nvSpPr>
      <xdr:spPr>
        <a:xfrm>
          <a:off x="863111" y="95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37374</xdr:rowOff>
    </xdr:from>
    <xdr:to>
      <xdr:col>24</xdr:col>
      <xdr:colOff>63500</xdr:colOff>
      <xdr:row>77</xdr:row>
      <xdr:rowOff>96810</xdr:rowOff>
    </xdr:to>
    <xdr:cxnSp macro="">
      <xdr:nvCxnSpPr>
        <xdr:cNvPr id="178" name="直線コネクタ 177"/>
        <xdr:cNvCxnSpPr/>
      </xdr:nvCxnSpPr>
      <xdr:spPr>
        <a:xfrm>
          <a:off x="3797300" y="132390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23440</xdr:rowOff>
    </xdr:from>
    <xdr:to>
      <xdr:col>19</xdr:col>
      <xdr:colOff>177800</xdr:colOff>
      <xdr:row>77</xdr:row>
      <xdr:rowOff>37374</xdr:rowOff>
    </xdr:to>
    <xdr:cxnSp macro="">
      <xdr:nvCxnSpPr>
        <xdr:cNvPr id="181" name="直線コネクタ 180"/>
        <xdr:cNvCxnSpPr/>
      </xdr:nvCxnSpPr>
      <xdr:spPr>
        <a:xfrm>
          <a:off x="2908300" y="13225090"/>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23440</xdr:rowOff>
    </xdr:from>
    <xdr:to>
      <xdr:col>15</xdr:col>
      <xdr:colOff>50800</xdr:colOff>
      <xdr:row>77</xdr:row>
      <xdr:rowOff>50546</xdr:rowOff>
    </xdr:to>
    <xdr:cxnSp macro="">
      <xdr:nvCxnSpPr>
        <xdr:cNvPr id="184" name="直線コネクタ 183"/>
        <xdr:cNvCxnSpPr/>
      </xdr:nvCxnSpPr>
      <xdr:spPr>
        <a:xfrm flipV="1">
          <a:off x="2019300" y="13225090"/>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50546</xdr:rowOff>
    </xdr:from>
    <xdr:to>
      <xdr:col>10</xdr:col>
      <xdr:colOff>114300</xdr:colOff>
      <xdr:row>77</xdr:row>
      <xdr:rowOff>121738</xdr:rowOff>
    </xdr:to>
    <xdr:cxnSp macro="">
      <xdr:nvCxnSpPr>
        <xdr:cNvPr id="187" name="直線コネクタ 186"/>
        <xdr:cNvCxnSpPr/>
      </xdr:nvCxnSpPr>
      <xdr:spPr>
        <a:xfrm flipV="1">
          <a:off x="1130300" y="13252196"/>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46010</xdr:rowOff>
    </xdr:from>
    <xdr:to>
      <xdr:col>24</xdr:col>
      <xdr:colOff>114300</xdr:colOff>
      <xdr:row>77</xdr:row>
      <xdr:rowOff>147610</xdr:rowOff>
    </xdr:to>
    <xdr:sp macro="" textlink="">
      <xdr:nvSpPr>
        <xdr:cNvPr id="197" name="楕円 196"/>
        <xdr:cNvSpPr/>
      </xdr:nvSpPr>
      <xdr:spPr>
        <a:xfrm>
          <a:off x="45847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24437</xdr:rowOff>
    </xdr:from>
    <xdr:ext cx="469744" cy="259045"/>
    <xdr:sp macro="" textlink="">
      <xdr:nvSpPr>
        <xdr:cNvPr id="198" name="維持補修費該当値テキスト"/>
        <xdr:cNvSpPr txBox="1"/>
      </xdr:nvSpPr>
      <xdr:spPr>
        <a:xfrm>
          <a:off x="4686300" y="1322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158024</xdr:rowOff>
    </xdr:from>
    <xdr:to>
      <xdr:col>20</xdr:col>
      <xdr:colOff>38100</xdr:colOff>
      <xdr:row>77</xdr:row>
      <xdr:rowOff>88174</xdr:rowOff>
    </xdr:to>
    <xdr:sp macro="" textlink="">
      <xdr:nvSpPr>
        <xdr:cNvPr id="199" name="楕円 198"/>
        <xdr:cNvSpPr/>
      </xdr:nvSpPr>
      <xdr:spPr>
        <a:xfrm>
          <a:off x="3746500" y="131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79301</xdr:rowOff>
    </xdr:from>
    <xdr:ext cx="469744" cy="259045"/>
    <xdr:sp macro="" textlink="">
      <xdr:nvSpPr>
        <xdr:cNvPr id="200" name="テキスト ボックス 199"/>
        <xdr:cNvSpPr txBox="1"/>
      </xdr:nvSpPr>
      <xdr:spPr>
        <a:xfrm>
          <a:off x="3562428"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144090</xdr:rowOff>
    </xdr:from>
    <xdr:to>
      <xdr:col>15</xdr:col>
      <xdr:colOff>101600</xdr:colOff>
      <xdr:row>77</xdr:row>
      <xdr:rowOff>74240</xdr:rowOff>
    </xdr:to>
    <xdr:sp macro="" textlink="">
      <xdr:nvSpPr>
        <xdr:cNvPr id="201" name="楕円 200"/>
        <xdr:cNvSpPr/>
      </xdr:nvSpPr>
      <xdr:spPr>
        <a:xfrm>
          <a:off x="2857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65367</xdr:rowOff>
    </xdr:from>
    <xdr:ext cx="469744" cy="259045"/>
    <xdr:sp macro="" textlink="">
      <xdr:nvSpPr>
        <xdr:cNvPr id="202" name="テキスト ボックス 201"/>
        <xdr:cNvSpPr txBox="1"/>
      </xdr:nvSpPr>
      <xdr:spPr>
        <a:xfrm>
          <a:off x="2673428" y="13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171196</xdr:rowOff>
    </xdr:from>
    <xdr:to>
      <xdr:col>10</xdr:col>
      <xdr:colOff>165100</xdr:colOff>
      <xdr:row>77</xdr:row>
      <xdr:rowOff>101346</xdr:rowOff>
    </xdr:to>
    <xdr:sp macro="" textlink="">
      <xdr:nvSpPr>
        <xdr:cNvPr id="203" name="楕円 202"/>
        <xdr:cNvSpPr/>
      </xdr:nvSpPr>
      <xdr:spPr>
        <a:xfrm>
          <a:off x="1968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92473</xdr:rowOff>
    </xdr:from>
    <xdr:ext cx="469744" cy="259045"/>
    <xdr:sp macro="" textlink="">
      <xdr:nvSpPr>
        <xdr:cNvPr id="204" name="テキスト ボックス 203"/>
        <xdr:cNvSpPr txBox="1"/>
      </xdr:nvSpPr>
      <xdr:spPr>
        <a:xfrm>
          <a:off x="1784428"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70938</xdr:rowOff>
    </xdr:from>
    <xdr:to>
      <xdr:col>6</xdr:col>
      <xdr:colOff>38100</xdr:colOff>
      <xdr:row>78</xdr:row>
      <xdr:rowOff>1088</xdr:rowOff>
    </xdr:to>
    <xdr:sp macro="" textlink="">
      <xdr:nvSpPr>
        <xdr:cNvPr id="205" name="楕円 204"/>
        <xdr:cNvSpPr/>
      </xdr:nvSpPr>
      <xdr:spPr>
        <a:xfrm>
          <a:off x="1079500" y="132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163665</xdr:rowOff>
    </xdr:from>
    <xdr:ext cx="469744" cy="259045"/>
    <xdr:sp macro="" textlink="">
      <xdr:nvSpPr>
        <xdr:cNvPr id="206" name="テキスト ボックス 205"/>
        <xdr:cNvSpPr txBox="1"/>
      </xdr:nvSpPr>
      <xdr:spPr>
        <a:xfrm>
          <a:off x="895428"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135877</xdr:rowOff>
    </xdr:from>
    <xdr:to>
      <xdr:col>24</xdr:col>
      <xdr:colOff>63500</xdr:colOff>
      <xdr:row>99</xdr:row>
      <xdr:rowOff>7379</xdr:rowOff>
    </xdr:to>
    <xdr:cxnSp macro="">
      <xdr:nvCxnSpPr>
        <xdr:cNvPr id="236" name="直線コネクタ 235"/>
        <xdr:cNvCxnSpPr/>
      </xdr:nvCxnSpPr>
      <xdr:spPr>
        <a:xfrm flipV="1">
          <a:off x="3797300" y="16937977"/>
          <a:ext cx="8382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978</xdr:rowOff>
    </xdr:from>
    <xdr:to>
      <xdr:col>19</xdr:col>
      <xdr:colOff>177800</xdr:colOff>
      <xdr:row>99</xdr:row>
      <xdr:rowOff>7379</xdr:rowOff>
    </xdr:to>
    <xdr:cxnSp macro="">
      <xdr:nvCxnSpPr>
        <xdr:cNvPr id="239" name="直線コネクタ 238"/>
        <xdr:cNvCxnSpPr/>
      </xdr:nvCxnSpPr>
      <xdr:spPr>
        <a:xfrm>
          <a:off x="2908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978</xdr:rowOff>
    </xdr:from>
    <xdr:to>
      <xdr:col>15</xdr:col>
      <xdr:colOff>50800</xdr:colOff>
      <xdr:row>99</xdr:row>
      <xdr:rowOff>15951</xdr:rowOff>
    </xdr:to>
    <xdr:cxnSp macro="">
      <xdr:nvCxnSpPr>
        <xdr:cNvPr id="242" name="直線コネクタ 241"/>
        <xdr:cNvCxnSpPr/>
      </xdr:nvCxnSpPr>
      <xdr:spPr>
        <a:xfrm flipV="1">
          <a:off x="2019300" y="1697452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15951</xdr:rowOff>
    </xdr:from>
    <xdr:to>
      <xdr:col>10</xdr:col>
      <xdr:colOff>114300</xdr:colOff>
      <xdr:row>99</xdr:row>
      <xdr:rowOff>76645</xdr:rowOff>
    </xdr:to>
    <xdr:cxnSp macro="">
      <xdr:nvCxnSpPr>
        <xdr:cNvPr id="245" name="直線コネクタ 244"/>
        <xdr:cNvCxnSpPr/>
      </xdr:nvCxnSpPr>
      <xdr:spPr>
        <a:xfrm flipV="1">
          <a:off x="1130300" y="16989501"/>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85077</xdr:rowOff>
    </xdr:from>
    <xdr:to>
      <xdr:col>24</xdr:col>
      <xdr:colOff>114300</xdr:colOff>
      <xdr:row>99</xdr:row>
      <xdr:rowOff>15227</xdr:rowOff>
    </xdr:to>
    <xdr:sp macro="" textlink="">
      <xdr:nvSpPr>
        <xdr:cNvPr id="255" name="楕円 254"/>
        <xdr:cNvSpPr/>
      </xdr:nvSpPr>
      <xdr:spPr>
        <a:xfrm>
          <a:off x="45847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63504</xdr:rowOff>
    </xdr:from>
    <xdr:ext cx="534377" cy="259045"/>
    <xdr:sp macro="" textlink="">
      <xdr:nvSpPr>
        <xdr:cNvPr id="256" name="扶助費該当値テキスト"/>
        <xdr:cNvSpPr txBox="1"/>
      </xdr:nvSpPr>
      <xdr:spPr>
        <a:xfrm>
          <a:off x="4686300" y="168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128029</xdr:rowOff>
    </xdr:from>
    <xdr:to>
      <xdr:col>20</xdr:col>
      <xdr:colOff>38100</xdr:colOff>
      <xdr:row>99</xdr:row>
      <xdr:rowOff>58179</xdr:rowOff>
    </xdr:to>
    <xdr:sp macro="" textlink="">
      <xdr:nvSpPr>
        <xdr:cNvPr id="257" name="楕円 256"/>
        <xdr:cNvSpPr/>
      </xdr:nvSpPr>
      <xdr:spPr>
        <a:xfrm>
          <a:off x="3746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49306</xdr:rowOff>
    </xdr:from>
    <xdr:ext cx="534377" cy="259045"/>
    <xdr:sp macro="" textlink="">
      <xdr:nvSpPr>
        <xdr:cNvPr id="258" name="テキスト ボックス 257"/>
        <xdr:cNvSpPr txBox="1"/>
      </xdr:nvSpPr>
      <xdr:spPr>
        <a:xfrm>
          <a:off x="3530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121628</xdr:rowOff>
    </xdr:from>
    <xdr:to>
      <xdr:col>15</xdr:col>
      <xdr:colOff>101600</xdr:colOff>
      <xdr:row>99</xdr:row>
      <xdr:rowOff>51778</xdr:rowOff>
    </xdr:to>
    <xdr:sp macro="" textlink="">
      <xdr:nvSpPr>
        <xdr:cNvPr id="259" name="楕円 258"/>
        <xdr:cNvSpPr/>
      </xdr:nvSpPr>
      <xdr:spPr>
        <a:xfrm>
          <a:off x="2857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42905</xdr:rowOff>
    </xdr:from>
    <xdr:ext cx="534377" cy="259045"/>
    <xdr:sp macro="" textlink="">
      <xdr:nvSpPr>
        <xdr:cNvPr id="260" name="テキスト ボックス 259"/>
        <xdr:cNvSpPr txBox="1"/>
      </xdr:nvSpPr>
      <xdr:spPr>
        <a:xfrm>
          <a:off x="2641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136601</xdr:rowOff>
    </xdr:from>
    <xdr:to>
      <xdr:col>10</xdr:col>
      <xdr:colOff>165100</xdr:colOff>
      <xdr:row>99</xdr:row>
      <xdr:rowOff>66751</xdr:rowOff>
    </xdr:to>
    <xdr:sp macro="" textlink="">
      <xdr:nvSpPr>
        <xdr:cNvPr id="261" name="楕円 260"/>
        <xdr:cNvSpPr/>
      </xdr:nvSpPr>
      <xdr:spPr>
        <a:xfrm>
          <a:off x="1968500" y="169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57878</xdr:rowOff>
    </xdr:from>
    <xdr:ext cx="534377" cy="259045"/>
    <xdr:sp macro="" textlink="">
      <xdr:nvSpPr>
        <xdr:cNvPr id="262" name="テキスト ボックス 261"/>
        <xdr:cNvSpPr txBox="1"/>
      </xdr:nvSpPr>
      <xdr:spPr>
        <a:xfrm>
          <a:off x="1752111" y="17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25845</xdr:rowOff>
    </xdr:from>
    <xdr:to>
      <xdr:col>6</xdr:col>
      <xdr:colOff>38100</xdr:colOff>
      <xdr:row>99</xdr:row>
      <xdr:rowOff>127445</xdr:rowOff>
    </xdr:to>
    <xdr:sp macro="" textlink="">
      <xdr:nvSpPr>
        <xdr:cNvPr id="263" name="楕円 262"/>
        <xdr:cNvSpPr/>
      </xdr:nvSpPr>
      <xdr:spPr>
        <a:xfrm>
          <a:off x="1079500" y="169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118572</xdr:rowOff>
    </xdr:from>
    <xdr:ext cx="534377" cy="259045"/>
    <xdr:sp macro="" textlink="">
      <xdr:nvSpPr>
        <xdr:cNvPr id="264" name="テキスト ボックス 263"/>
        <xdr:cNvSpPr txBox="1"/>
      </xdr:nvSpPr>
      <xdr:spPr>
        <a:xfrm>
          <a:off x="863111" y="170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29635</xdr:rowOff>
    </xdr:from>
    <xdr:to>
      <xdr:col>55</xdr:col>
      <xdr:colOff>0</xdr:colOff>
      <xdr:row>35</xdr:row>
      <xdr:rowOff>39791</xdr:rowOff>
    </xdr:to>
    <xdr:cxnSp macro="">
      <xdr:nvCxnSpPr>
        <xdr:cNvPr id="295" name="直線コネクタ 294"/>
        <xdr:cNvCxnSpPr/>
      </xdr:nvCxnSpPr>
      <xdr:spPr>
        <a:xfrm flipV="1">
          <a:off x="9639300" y="6030385"/>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11401</xdr:rowOff>
    </xdr:from>
    <xdr:to>
      <xdr:col>50</xdr:col>
      <xdr:colOff>114300</xdr:colOff>
      <xdr:row>35</xdr:row>
      <xdr:rowOff>39791</xdr:rowOff>
    </xdr:to>
    <xdr:cxnSp macro="">
      <xdr:nvCxnSpPr>
        <xdr:cNvPr id="298" name="直線コネクタ 297"/>
        <xdr:cNvCxnSpPr/>
      </xdr:nvCxnSpPr>
      <xdr:spPr>
        <a:xfrm>
          <a:off x="8750300" y="6012151"/>
          <a:ext cx="8890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1103</xdr:rowOff>
    </xdr:from>
    <xdr:to>
      <xdr:col>45</xdr:col>
      <xdr:colOff>177800</xdr:colOff>
      <xdr:row>35</xdr:row>
      <xdr:rowOff>11401</xdr:rowOff>
    </xdr:to>
    <xdr:cxnSp macro="">
      <xdr:nvCxnSpPr>
        <xdr:cNvPr id="301" name="直線コネクタ 300"/>
        <xdr:cNvCxnSpPr/>
      </xdr:nvCxnSpPr>
      <xdr:spPr>
        <a:xfrm>
          <a:off x="7861300" y="6001853"/>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1103</xdr:rowOff>
    </xdr:from>
    <xdr:to>
      <xdr:col>41</xdr:col>
      <xdr:colOff>50800</xdr:colOff>
      <xdr:row>35</xdr:row>
      <xdr:rowOff>153024</xdr:rowOff>
    </xdr:to>
    <xdr:cxnSp macro="">
      <xdr:nvCxnSpPr>
        <xdr:cNvPr id="304" name="直線コネクタ 303"/>
        <xdr:cNvCxnSpPr/>
      </xdr:nvCxnSpPr>
      <xdr:spPr>
        <a:xfrm flipV="1">
          <a:off x="6972300" y="6001853"/>
          <a:ext cx="889000" cy="1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150285</xdr:rowOff>
    </xdr:from>
    <xdr:to>
      <xdr:col>55</xdr:col>
      <xdr:colOff>50800</xdr:colOff>
      <xdr:row>35</xdr:row>
      <xdr:rowOff>80435</xdr:rowOff>
    </xdr:to>
    <xdr:sp macro="" textlink="">
      <xdr:nvSpPr>
        <xdr:cNvPr id="314" name="楕円 313"/>
        <xdr:cNvSpPr/>
      </xdr:nvSpPr>
      <xdr:spPr>
        <a:xfrm>
          <a:off x="10426700" y="59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1712</xdr:rowOff>
    </xdr:from>
    <xdr:ext cx="534377" cy="259045"/>
    <xdr:sp macro="" textlink="">
      <xdr:nvSpPr>
        <xdr:cNvPr id="315" name="補助費等該当値テキスト"/>
        <xdr:cNvSpPr txBox="1"/>
      </xdr:nvSpPr>
      <xdr:spPr>
        <a:xfrm>
          <a:off x="10528300" y="58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160441</xdr:rowOff>
    </xdr:from>
    <xdr:to>
      <xdr:col>50</xdr:col>
      <xdr:colOff>165100</xdr:colOff>
      <xdr:row>35</xdr:row>
      <xdr:rowOff>90591</xdr:rowOff>
    </xdr:to>
    <xdr:sp macro="" textlink="">
      <xdr:nvSpPr>
        <xdr:cNvPr id="316" name="楕円 315"/>
        <xdr:cNvSpPr/>
      </xdr:nvSpPr>
      <xdr:spPr>
        <a:xfrm>
          <a:off x="9588500" y="59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107118</xdr:rowOff>
    </xdr:from>
    <xdr:ext cx="534377" cy="259045"/>
    <xdr:sp macro="" textlink="">
      <xdr:nvSpPr>
        <xdr:cNvPr id="317" name="テキスト ボックス 316"/>
        <xdr:cNvSpPr txBox="1"/>
      </xdr:nvSpPr>
      <xdr:spPr>
        <a:xfrm>
          <a:off x="9372111" y="57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132051</xdr:rowOff>
    </xdr:from>
    <xdr:to>
      <xdr:col>46</xdr:col>
      <xdr:colOff>38100</xdr:colOff>
      <xdr:row>35</xdr:row>
      <xdr:rowOff>62201</xdr:rowOff>
    </xdr:to>
    <xdr:sp macro="" textlink="">
      <xdr:nvSpPr>
        <xdr:cNvPr id="318" name="楕円 317"/>
        <xdr:cNvSpPr/>
      </xdr:nvSpPr>
      <xdr:spPr>
        <a:xfrm>
          <a:off x="8699500" y="59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78728</xdr:rowOff>
    </xdr:from>
    <xdr:ext cx="534377" cy="259045"/>
    <xdr:sp macro="" textlink="">
      <xdr:nvSpPr>
        <xdr:cNvPr id="319" name="テキスト ボックス 318"/>
        <xdr:cNvSpPr txBox="1"/>
      </xdr:nvSpPr>
      <xdr:spPr>
        <a:xfrm>
          <a:off x="8483111" y="57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121753</xdr:rowOff>
    </xdr:from>
    <xdr:to>
      <xdr:col>41</xdr:col>
      <xdr:colOff>101600</xdr:colOff>
      <xdr:row>35</xdr:row>
      <xdr:rowOff>51903</xdr:rowOff>
    </xdr:to>
    <xdr:sp macro="" textlink="">
      <xdr:nvSpPr>
        <xdr:cNvPr id="320" name="楕円 319"/>
        <xdr:cNvSpPr/>
      </xdr:nvSpPr>
      <xdr:spPr>
        <a:xfrm>
          <a:off x="7810500" y="59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68430</xdr:rowOff>
    </xdr:from>
    <xdr:ext cx="534377" cy="259045"/>
    <xdr:sp macro="" textlink="">
      <xdr:nvSpPr>
        <xdr:cNvPr id="321" name="テキスト ボックス 320"/>
        <xdr:cNvSpPr txBox="1"/>
      </xdr:nvSpPr>
      <xdr:spPr>
        <a:xfrm>
          <a:off x="7594111" y="57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102224</xdr:rowOff>
    </xdr:from>
    <xdr:to>
      <xdr:col>36</xdr:col>
      <xdr:colOff>165100</xdr:colOff>
      <xdr:row>36</xdr:row>
      <xdr:rowOff>32374</xdr:rowOff>
    </xdr:to>
    <xdr:sp macro="" textlink="">
      <xdr:nvSpPr>
        <xdr:cNvPr id="322" name="楕円 321"/>
        <xdr:cNvSpPr/>
      </xdr:nvSpPr>
      <xdr:spPr>
        <a:xfrm>
          <a:off x="6921500" y="61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48901</xdr:rowOff>
    </xdr:from>
    <xdr:ext cx="534377" cy="259045"/>
    <xdr:sp macro="" textlink="">
      <xdr:nvSpPr>
        <xdr:cNvPr id="323" name="テキスト ボックス 322"/>
        <xdr:cNvSpPr txBox="1"/>
      </xdr:nvSpPr>
      <xdr:spPr>
        <a:xfrm>
          <a:off x="6705111" y="58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77879</xdr:rowOff>
    </xdr:from>
    <xdr:to>
      <xdr:col>55</xdr:col>
      <xdr:colOff>0</xdr:colOff>
      <xdr:row>57</xdr:row>
      <xdr:rowOff>95984</xdr:rowOff>
    </xdr:to>
    <xdr:cxnSp macro="">
      <xdr:nvCxnSpPr>
        <xdr:cNvPr id="352" name="直線コネクタ 351"/>
        <xdr:cNvCxnSpPr/>
      </xdr:nvCxnSpPr>
      <xdr:spPr>
        <a:xfrm flipV="1">
          <a:off x="9639300" y="9679079"/>
          <a:ext cx="838200" cy="1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50881</xdr:rowOff>
    </xdr:from>
    <xdr:to>
      <xdr:col>50</xdr:col>
      <xdr:colOff>114300</xdr:colOff>
      <xdr:row>57</xdr:row>
      <xdr:rowOff>95984</xdr:rowOff>
    </xdr:to>
    <xdr:cxnSp macro="">
      <xdr:nvCxnSpPr>
        <xdr:cNvPr id="355" name="直線コネクタ 354"/>
        <xdr:cNvCxnSpPr/>
      </xdr:nvCxnSpPr>
      <xdr:spPr>
        <a:xfrm>
          <a:off x="8750300" y="9823531"/>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27305</xdr:rowOff>
    </xdr:from>
    <xdr:to>
      <xdr:col>45</xdr:col>
      <xdr:colOff>177800</xdr:colOff>
      <xdr:row>57</xdr:row>
      <xdr:rowOff>50881</xdr:rowOff>
    </xdr:to>
    <xdr:cxnSp macro="">
      <xdr:nvCxnSpPr>
        <xdr:cNvPr id="358" name="直線コネクタ 357"/>
        <xdr:cNvCxnSpPr/>
      </xdr:nvCxnSpPr>
      <xdr:spPr>
        <a:xfrm>
          <a:off x="7861300" y="9799955"/>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27305</xdr:rowOff>
    </xdr:from>
    <xdr:to>
      <xdr:col>41</xdr:col>
      <xdr:colOff>50800</xdr:colOff>
      <xdr:row>58</xdr:row>
      <xdr:rowOff>45113</xdr:rowOff>
    </xdr:to>
    <xdr:cxnSp macro="">
      <xdr:nvCxnSpPr>
        <xdr:cNvPr id="361" name="直線コネクタ 360"/>
        <xdr:cNvCxnSpPr/>
      </xdr:nvCxnSpPr>
      <xdr:spPr>
        <a:xfrm flipV="1">
          <a:off x="6972300" y="9799955"/>
          <a:ext cx="889000" cy="18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27079</xdr:rowOff>
    </xdr:from>
    <xdr:to>
      <xdr:col>55</xdr:col>
      <xdr:colOff>50800</xdr:colOff>
      <xdr:row>56</xdr:row>
      <xdr:rowOff>128679</xdr:rowOff>
    </xdr:to>
    <xdr:sp macro="" textlink="">
      <xdr:nvSpPr>
        <xdr:cNvPr id="371" name="楕円 370"/>
        <xdr:cNvSpPr/>
      </xdr:nvSpPr>
      <xdr:spPr>
        <a:xfrm>
          <a:off x="10426700" y="96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49956</xdr:rowOff>
    </xdr:from>
    <xdr:ext cx="599010" cy="259045"/>
    <xdr:sp macro="" textlink="">
      <xdr:nvSpPr>
        <xdr:cNvPr id="372" name="普通建設事業費該当値テキスト"/>
        <xdr:cNvSpPr txBox="1"/>
      </xdr:nvSpPr>
      <xdr:spPr>
        <a:xfrm>
          <a:off x="10528300" y="94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45184</xdr:rowOff>
    </xdr:from>
    <xdr:to>
      <xdr:col>50</xdr:col>
      <xdr:colOff>165100</xdr:colOff>
      <xdr:row>57</xdr:row>
      <xdr:rowOff>146784</xdr:rowOff>
    </xdr:to>
    <xdr:sp macro="" textlink="">
      <xdr:nvSpPr>
        <xdr:cNvPr id="373" name="楕円 372"/>
        <xdr:cNvSpPr/>
      </xdr:nvSpPr>
      <xdr:spPr>
        <a:xfrm>
          <a:off x="9588500" y="98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163311</xdr:rowOff>
    </xdr:from>
    <xdr:ext cx="534377" cy="259045"/>
    <xdr:sp macro="" textlink="">
      <xdr:nvSpPr>
        <xdr:cNvPr id="374" name="テキスト ボックス 373"/>
        <xdr:cNvSpPr txBox="1"/>
      </xdr:nvSpPr>
      <xdr:spPr>
        <a:xfrm>
          <a:off x="9372111" y="95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xdr:rowOff>
    </xdr:from>
    <xdr:to>
      <xdr:col>46</xdr:col>
      <xdr:colOff>38100</xdr:colOff>
      <xdr:row>57</xdr:row>
      <xdr:rowOff>101681</xdr:rowOff>
    </xdr:to>
    <xdr:sp macro="" textlink="">
      <xdr:nvSpPr>
        <xdr:cNvPr id="375" name="楕円 374"/>
        <xdr:cNvSpPr/>
      </xdr:nvSpPr>
      <xdr:spPr>
        <a:xfrm>
          <a:off x="8699500" y="97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118208</xdr:rowOff>
    </xdr:from>
    <xdr:ext cx="534377" cy="259045"/>
    <xdr:sp macro="" textlink="">
      <xdr:nvSpPr>
        <xdr:cNvPr id="376" name="テキスト ボックス 375"/>
        <xdr:cNvSpPr txBox="1"/>
      </xdr:nvSpPr>
      <xdr:spPr>
        <a:xfrm>
          <a:off x="8483111" y="95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147955</xdr:rowOff>
    </xdr:from>
    <xdr:to>
      <xdr:col>41</xdr:col>
      <xdr:colOff>101600</xdr:colOff>
      <xdr:row>57</xdr:row>
      <xdr:rowOff>78105</xdr:rowOff>
    </xdr:to>
    <xdr:sp macro="" textlink="">
      <xdr:nvSpPr>
        <xdr:cNvPr id="377" name="楕円 376"/>
        <xdr:cNvSpPr/>
      </xdr:nvSpPr>
      <xdr:spPr>
        <a:xfrm>
          <a:off x="7810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94632</xdr:rowOff>
    </xdr:from>
    <xdr:ext cx="534377" cy="259045"/>
    <xdr:sp macro="" textlink="">
      <xdr:nvSpPr>
        <xdr:cNvPr id="378" name="テキスト ボックス 377"/>
        <xdr:cNvSpPr txBox="1"/>
      </xdr:nvSpPr>
      <xdr:spPr>
        <a:xfrm>
          <a:off x="7594111" y="9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165763</xdr:rowOff>
    </xdr:from>
    <xdr:to>
      <xdr:col>36</xdr:col>
      <xdr:colOff>165100</xdr:colOff>
      <xdr:row>58</xdr:row>
      <xdr:rowOff>95913</xdr:rowOff>
    </xdr:to>
    <xdr:sp macro="" textlink="">
      <xdr:nvSpPr>
        <xdr:cNvPr id="379" name="楕円 378"/>
        <xdr:cNvSpPr/>
      </xdr:nvSpPr>
      <xdr:spPr>
        <a:xfrm>
          <a:off x="6921500" y="99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87040</xdr:rowOff>
    </xdr:from>
    <xdr:ext cx="534377" cy="259045"/>
    <xdr:sp macro="" textlink="">
      <xdr:nvSpPr>
        <xdr:cNvPr id="380" name="テキスト ボックス 379"/>
        <xdr:cNvSpPr txBox="1"/>
      </xdr:nvSpPr>
      <xdr:spPr>
        <a:xfrm>
          <a:off x="6705111" y="100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33103</xdr:rowOff>
    </xdr:from>
    <xdr:to>
      <xdr:col>55</xdr:col>
      <xdr:colOff>0</xdr:colOff>
      <xdr:row>78</xdr:row>
      <xdr:rowOff>33159</xdr:rowOff>
    </xdr:to>
    <xdr:cxnSp macro="">
      <xdr:nvCxnSpPr>
        <xdr:cNvPr id="407" name="直線コネクタ 406"/>
        <xdr:cNvCxnSpPr/>
      </xdr:nvCxnSpPr>
      <xdr:spPr>
        <a:xfrm flipV="1">
          <a:off x="9639300" y="13234753"/>
          <a:ext cx="8382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33159</xdr:rowOff>
    </xdr:from>
    <xdr:to>
      <xdr:col>50</xdr:col>
      <xdr:colOff>114300</xdr:colOff>
      <xdr:row>78</xdr:row>
      <xdr:rowOff>97811</xdr:rowOff>
    </xdr:to>
    <xdr:cxnSp macro="">
      <xdr:nvCxnSpPr>
        <xdr:cNvPr id="410" name="直線コネクタ 409"/>
        <xdr:cNvCxnSpPr/>
      </xdr:nvCxnSpPr>
      <xdr:spPr>
        <a:xfrm flipV="1">
          <a:off x="8750300" y="13406259"/>
          <a:ext cx="8890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77828</xdr:rowOff>
    </xdr:from>
    <xdr:to>
      <xdr:col>45</xdr:col>
      <xdr:colOff>177800</xdr:colOff>
      <xdr:row>78</xdr:row>
      <xdr:rowOff>97811</xdr:rowOff>
    </xdr:to>
    <xdr:cxnSp macro="">
      <xdr:nvCxnSpPr>
        <xdr:cNvPr id="413" name="直線コネクタ 412"/>
        <xdr:cNvCxnSpPr/>
      </xdr:nvCxnSpPr>
      <xdr:spPr>
        <a:xfrm>
          <a:off x="7861300" y="13450928"/>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76181</xdr:rowOff>
    </xdr:from>
    <xdr:to>
      <xdr:col>41</xdr:col>
      <xdr:colOff>50800</xdr:colOff>
      <xdr:row>78</xdr:row>
      <xdr:rowOff>77828</xdr:rowOff>
    </xdr:to>
    <xdr:cxnSp macro="">
      <xdr:nvCxnSpPr>
        <xdr:cNvPr id="416" name="直線コネクタ 415"/>
        <xdr:cNvCxnSpPr/>
      </xdr:nvCxnSpPr>
      <xdr:spPr>
        <a:xfrm>
          <a:off x="6972300" y="13449281"/>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153753</xdr:rowOff>
    </xdr:from>
    <xdr:to>
      <xdr:col>55</xdr:col>
      <xdr:colOff>50800</xdr:colOff>
      <xdr:row>77</xdr:row>
      <xdr:rowOff>83903</xdr:rowOff>
    </xdr:to>
    <xdr:sp macro="" textlink="">
      <xdr:nvSpPr>
        <xdr:cNvPr id="426" name="楕円 425"/>
        <xdr:cNvSpPr/>
      </xdr:nvSpPr>
      <xdr:spPr>
        <a:xfrm>
          <a:off x="10426700" y="131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5180</xdr:rowOff>
    </xdr:from>
    <xdr:ext cx="534377" cy="259045"/>
    <xdr:sp macro="" textlink="">
      <xdr:nvSpPr>
        <xdr:cNvPr id="427" name="普通建設事業費 （ うち新規整備　）該当値テキスト"/>
        <xdr:cNvSpPr txBox="1"/>
      </xdr:nvSpPr>
      <xdr:spPr>
        <a:xfrm>
          <a:off x="10528300" y="130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153809</xdr:rowOff>
    </xdr:from>
    <xdr:to>
      <xdr:col>50</xdr:col>
      <xdr:colOff>165100</xdr:colOff>
      <xdr:row>78</xdr:row>
      <xdr:rowOff>83959</xdr:rowOff>
    </xdr:to>
    <xdr:sp macro="" textlink="">
      <xdr:nvSpPr>
        <xdr:cNvPr id="428" name="楕円 427"/>
        <xdr:cNvSpPr/>
      </xdr:nvSpPr>
      <xdr:spPr>
        <a:xfrm>
          <a:off x="9588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100486</xdr:rowOff>
    </xdr:from>
    <xdr:ext cx="534377" cy="259045"/>
    <xdr:sp macro="" textlink="">
      <xdr:nvSpPr>
        <xdr:cNvPr id="429" name="テキスト ボックス 428"/>
        <xdr:cNvSpPr txBox="1"/>
      </xdr:nvSpPr>
      <xdr:spPr>
        <a:xfrm>
          <a:off x="9372111"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47011</xdr:rowOff>
    </xdr:from>
    <xdr:to>
      <xdr:col>46</xdr:col>
      <xdr:colOff>38100</xdr:colOff>
      <xdr:row>78</xdr:row>
      <xdr:rowOff>148611</xdr:rowOff>
    </xdr:to>
    <xdr:sp macro="" textlink="">
      <xdr:nvSpPr>
        <xdr:cNvPr id="430" name="楕円 429"/>
        <xdr:cNvSpPr/>
      </xdr:nvSpPr>
      <xdr:spPr>
        <a:xfrm>
          <a:off x="8699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139738</xdr:rowOff>
    </xdr:from>
    <xdr:ext cx="469744" cy="259045"/>
    <xdr:sp macro="" textlink="">
      <xdr:nvSpPr>
        <xdr:cNvPr id="431" name="テキスト ボックス 430"/>
        <xdr:cNvSpPr txBox="1"/>
      </xdr:nvSpPr>
      <xdr:spPr>
        <a:xfrm>
          <a:off x="8515428" y="13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27028</xdr:rowOff>
    </xdr:from>
    <xdr:to>
      <xdr:col>41</xdr:col>
      <xdr:colOff>101600</xdr:colOff>
      <xdr:row>78</xdr:row>
      <xdr:rowOff>128628</xdr:rowOff>
    </xdr:to>
    <xdr:sp macro="" textlink="">
      <xdr:nvSpPr>
        <xdr:cNvPr id="432" name="楕円 431"/>
        <xdr:cNvSpPr/>
      </xdr:nvSpPr>
      <xdr:spPr>
        <a:xfrm>
          <a:off x="7810500" y="13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119755</xdr:rowOff>
    </xdr:from>
    <xdr:ext cx="534377" cy="259045"/>
    <xdr:sp macro="" textlink="">
      <xdr:nvSpPr>
        <xdr:cNvPr id="433" name="テキスト ボックス 432"/>
        <xdr:cNvSpPr txBox="1"/>
      </xdr:nvSpPr>
      <xdr:spPr>
        <a:xfrm>
          <a:off x="7594111" y="134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25381</xdr:rowOff>
    </xdr:from>
    <xdr:to>
      <xdr:col>36</xdr:col>
      <xdr:colOff>165100</xdr:colOff>
      <xdr:row>78</xdr:row>
      <xdr:rowOff>126981</xdr:rowOff>
    </xdr:to>
    <xdr:sp macro="" textlink="">
      <xdr:nvSpPr>
        <xdr:cNvPr id="434" name="楕円 433"/>
        <xdr:cNvSpPr/>
      </xdr:nvSpPr>
      <xdr:spPr>
        <a:xfrm>
          <a:off x="6921500" y="13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118108</xdr:rowOff>
    </xdr:from>
    <xdr:ext cx="534377" cy="259045"/>
    <xdr:sp macro="" textlink="">
      <xdr:nvSpPr>
        <xdr:cNvPr id="435" name="テキスト ボックス 434"/>
        <xdr:cNvSpPr txBox="1"/>
      </xdr:nvSpPr>
      <xdr:spPr>
        <a:xfrm>
          <a:off x="6705111" y="134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130594</xdr:rowOff>
    </xdr:from>
    <xdr:to>
      <xdr:col>55</xdr:col>
      <xdr:colOff>0</xdr:colOff>
      <xdr:row>96</xdr:row>
      <xdr:rowOff>105208</xdr:rowOff>
    </xdr:to>
    <xdr:cxnSp macro="">
      <xdr:nvCxnSpPr>
        <xdr:cNvPr id="464" name="直線コネクタ 463"/>
        <xdr:cNvCxnSpPr/>
      </xdr:nvCxnSpPr>
      <xdr:spPr>
        <a:xfrm flipV="1">
          <a:off x="9639300" y="16246894"/>
          <a:ext cx="838200" cy="3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40450</xdr:rowOff>
    </xdr:from>
    <xdr:to>
      <xdr:col>50</xdr:col>
      <xdr:colOff>114300</xdr:colOff>
      <xdr:row>96</xdr:row>
      <xdr:rowOff>105208</xdr:rowOff>
    </xdr:to>
    <xdr:cxnSp macro="">
      <xdr:nvCxnSpPr>
        <xdr:cNvPr id="467" name="直線コネクタ 466"/>
        <xdr:cNvCxnSpPr/>
      </xdr:nvCxnSpPr>
      <xdr:spPr>
        <a:xfrm>
          <a:off x="8750300" y="16156750"/>
          <a:ext cx="889000" cy="4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171411</xdr:rowOff>
    </xdr:from>
    <xdr:to>
      <xdr:col>45</xdr:col>
      <xdr:colOff>177800</xdr:colOff>
      <xdr:row>94</xdr:row>
      <xdr:rowOff>40450</xdr:rowOff>
    </xdr:to>
    <xdr:cxnSp macro="">
      <xdr:nvCxnSpPr>
        <xdr:cNvPr id="470" name="直線コネクタ 469"/>
        <xdr:cNvCxnSpPr/>
      </xdr:nvCxnSpPr>
      <xdr:spPr>
        <a:xfrm>
          <a:off x="7861300" y="16116261"/>
          <a:ext cx="8890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171411</xdr:rowOff>
    </xdr:from>
    <xdr:to>
      <xdr:col>41</xdr:col>
      <xdr:colOff>50800</xdr:colOff>
      <xdr:row>98</xdr:row>
      <xdr:rowOff>13627</xdr:rowOff>
    </xdr:to>
    <xdr:cxnSp macro="">
      <xdr:nvCxnSpPr>
        <xdr:cNvPr id="473" name="直線コネクタ 472"/>
        <xdr:cNvCxnSpPr/>
      </xdr:nvCxnSpPr>
      <xdr:spPr>
        <a:xfrm flipV="1">
          <a:off x="6972300" y="16116261"/>
          <a:ext cx="889000" cy="6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79794</xdr:rowOff>
    </xdr:from>
    <xdr:to>
      <xdr:col>55</xdr:col>
      <xdr:colOff>50800</xdr:colOff>
      <xdr:row>95</xdr:row>
      <xdr:rowOff>9944</xdr:rowOff>
    </xdr:to>
    <xdr:sp macro="" textlink="">
      <xdr:nvSpPr>
        <xdr:cNvPr id="483" name="楕円 482"/>
        <xdr:cNvSpPr/>
      </xdr:nvSpPr>
      <xdr:spPr>
        <a:xfrm>
          <a:off x="10426700" y="161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102671</xdr:rowOff>
    </xdr:from>
    <xdr:ext cx="534377" cy="259045"/>
    <xdr:sp macro="" textlink="">
      <xdr:nvSpPr>
        <xdr:cNvPr id="484" name="普通建設事業費 （ うち更新整備　）該当値テキスト"/>
        <xdr:cNvSpPr txBox="1"/>
      </xdr:nvSpPr>
      <xdr:spPr>
        <a:xfrm>
          <a:off x="10528300" y="160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54408</xdr:rowOff>
    </xdr:from>
    <xdr:to>
      <xdr:col>50</xdr:col>
      <xdr:colOff>165100</xdr:colOff>
      <xdr:row>96</xdr:row>
      <xdr:rowOff>156008</xdr:rowOff>
    </xdr:to>
    <xdr:sp macro="" textlink="">
      <xdr:nvSpPr>
        <xdr:cNvPr id="485" name="楕円 484"/>
        <xdr:cNvSpPr/>
      </xdr:nvSpPr>
      <xdr:spPr>
        <a:xfrm>
          <a:off x="9588500" y="16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1085</xdr:rowOff>
    </xdr:from>
    <xdr:ext cx="534377" cy="259045"/>
    <xdr:sp macro="" textlink="">
      <xdr:nvSpPr>
        <xdr:cNvPr id="486" name="テキスト ボックス 485"/>
        <xdr:cNvSpPr txBox="1"/>
      </xdr:nvSpPr>
      <xdr:spPr>
        <a:xfrm>
          <a:off x="9372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161100</xdr:rowOff>
    </xdr:from>
    <xdr:to>
      <xdr:col>46</xdr:col>
      <xdr:colOff>38100</xdr:colOff>
      <xdr:row>94</xdr:row>
      <xdr:rowOff>91250</xdr:rowOff>
    </xdr:to>
    <xdr:sp macro="" textlink="">
      <xdr:nvSpPr>
        <xdr:cNvPr id="487" name="楕円 486"/>
        <xdr:cNvSpPr/>
      </xdr:nvSpPr>
      <xdr:spPr>
        <a:xfrm>
          <a:off x="8699500" y="161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107777</xdr:rowOff>
    </xdr:from>
    <xdr:ext cx="534377" cy="259045"/>
    <xdr:sp macro="" textlink="">
      <xdr:nvSpPr>
        <xdr:cNvPr id="488" name="テキスト ボックス 487"/>
        <xdr:cNvSpPr txBox="1"/>
      </xdr:nvSpPr>
      <xdr:spPr>
        <a:xfrm>
          <a:off x="8483111" y="158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120611</xdr:rowOff>
    </xdr:from>
    <xdr:to>
      <xdr:col>41</xdr:col>
      <xdr:colOff>101600</xdr:colOff>
      <xdr:row>94</xdr:row>
      <xdr:rowOff>50761</xdr:rowOff>
    </xdr:to>
    <xdr:sp macro="" textlink="">
      <xdr:nvSpPr>
        <xdr:cNvPr id="489" name="楕円 488"/>
        <xdr:cNvSpPr/>
      </xdr:nvSpPr>
      <xdr:spPr>
        <a:xfrm>
          <a:off x="7810500" y="160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67288</xdr:rowOff>
    </xdr:from>
    <xdr:ext cx="534377" cy="259045"/>
    <xdr:sp macro="" textlink="">
      <xdr:nvSpPr>
        <xdr:cNvPr id="490" name="テキスト ボックス 489"/>
        <xdr:cNvSpPr txBox="1"/>
      </xdr:nvSpPr>
      <xdr:spPr>
        <a:xfrm>
          <a:off x="7594111" y="158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134277</xdr:rowOff>
    </xdr:from>
    <xdr:to>
      <xdr:col>36</xdr:col>
      <xdr:colOff>165100</xdr:colOff>
      <xdr:row>98</xdr:row>
      <xdr:rowOff>64427</xdr:rowOff>
    </xdr:to>
    <xdr:sp macro="" textlink="">
      <xdr:nvSpPr>
        <xdr:cNvPr id="491" name="楕円 490"/>
        <xdr:cNvSpPr/>
      </xdr:nvSpPr>
      <xdr:spPr>
        <a:xfrm>
          <a:off x="69215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55554</xdr:rowOff>
    </xdr:from>
    <xdr:ext cx="534377" cy="259045"/>
    <xdr:sp macro="" textlink="">
      <xdr:nvSpPr>
        <xdr:cNvPr id="492" name="テキスト ボックス 491"/>
        <xdr:cNvSpPr txBox="1"/>
      </xdr:nvSpPr>
      <xdr:spPr>
        <a:xfrm>
          <a:off x="6705111" y="168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27343</xdr:rowOff>
    </xdr:from>
    <xdr:to>
      <xdr:col>85</xdr:col>
      <xdr:colOff>127000</xdr:colOff>
      <xdr:row>39</xdr:row>
      <xdr:rowOff>28981</xdr:rowOff>
    </xdr:to>
    <xdr:cxnSp macro="">
      <xdr:nvCxnSpPr>
        <xdr:cNvPr id="521" name="直線コネクタ 520"/>
        <xdr:cNvCxnSpPr/>
      </xdr:nvCxnSpPr>
      <xdr:spPr>
        <a:xfrm>
          <a:off x="15481300" y="671389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25705</xdr:rowOff>
    </xdr:from>
    <xdr:to>
      <xdr:col>81</xdr:col>
      <xdr:colOff>50800</xdr:colOff>
      <xdr:row>39</xdr:row>
      <xdr:rowOff>27343</xdr:rowOff>
    </xdr:to>
    <xdr:cxnSp macro="">
      <xdr:nvCxnSpPr>
        <xdr:cNvPr id="524" name="直線コネクタ 523"/>
        <xdr:cNvCxnSpPr/>
      </xdr:nvCxnSpPr>
      <xdr:spPr>
        <a:xfrm>
          <a:off x="14592300" y="671225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25705</xdr:rowOff>
    </xdr:from>
    <xdr:to>
      <xdr:col>76</xdr:col>
      <xdr:colOff>114300</xdr:colOff>
      <xdr:row>39</xdr:row>
      <xdr:rowOff>40094</xdr:rowOff>
    </xdr:to>
    <xdr:cxnSp macro="">
      <xdr:nvCxnSpPr>
        <xdr:cNvPr id="527" name="直線コネクタ 526"/>
        <xdr:cNvCxnSpPr/>
      </xdr:nvCxnSpPr>
      <xdr:spPr>
        <a:xfrm flipV="1">
          <a:off x="13703300" y="67122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40094</xdr:rowOff>
    </xdr:from>
    <xdr:to>
      <xdr:col>71</xdr:col>
      <xdr:colOff>177800</xdr:colOff>
      <xdr:row>39</xdr:row>
      <xdr:rowOff>44450</xdr:rowOff>
    </xdr:to>
    <xdr:cxnSp macro="">
      <xdr:nvCxnSpPr>
        <xdr:cNvPr id="530" name="直線コネクタ 529"/>
        <xdr:cNvCxnSpPr/>
      </xdr:nvCxnSpPr>
      <xdr:spPr>
        <a:xfrm flipV="1">
          <a:off x="12814300" y="6726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149631</xdr:rowOff>
    </xdr:from>
    <xdr:to>
      <xdr:col>85</xdr:col>
      <xdr:colOff>177800</xdr:colOff>
      <xdr:row>39</xdr:row>
      <xdr:rowOff>79781</xdr:rowOff>
    </xdr:to>
    <xdr:sp macro="" textlink="">
      <xdr:nvSpPr>
        <xdr:cNvPr id="540" name="楕円 539"/>
        <xdr:cNvSpPr/>
      </xdr:nvSpPr>
      <xdr:spPr>
        <a:xfrm>
          <a:off x="162687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147993</xdr:rowOff>
    </xdr:from>
    <xdr:to>
      <xdr:col>81</xdr:col>
      <xdr:colOff>101600</xdr:colOff>
      <xdr:row>39</xdr:row>
      <xdr:rowOff>78143</xdr:rowOff>
    </xdr:to>
    <xdr:sp macro="" textlink="">
      <xdr:nvSpPr>
        <xdr:cNvPr id="542" name="楕円 541"/>
        <xdr:cNvSpPr/>
      </xdr:nvSpPr>
      <xdr:spPr>
        <a:xfrm>
          <a:off x="15430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69270</xdr:rowOff>
    </xdr:from>
    <xdr:ext cx="469744" cy="259045"/>
    <xdr:sp macro="" textlink="">
      <xdr:nvSpPr>
        <xdr:cNvPr id="543" name="テキスト ボックス 542"/>
        <xdr:cNvSpPr txBox="1"/>
      </xdr:nvSpPr>
      <xdr:spPr>
        <a:xfrm>
          <a:off x="15246428" y="67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146355</xdr:rowOff>
    </xdr:from>
    <xdr:to>
      <xdr:col>76</xdr:col>
      <xdr:colOff>165100</xdr:colOff>
      <xdr:row>39</xdr:row>
      <xdr:rowOff>76505</xdr:rowOff>
    </xdr:to>
    <xdr:sp macro="" textlink="">
      <xdr:nvSpPr>
        <xdr:cNvPr id="544" name="楕円 543"/>
        <xdr:cNvSpPr/>
      </xdr:nvSpPr>
      <xdr:spPr>
        <a:xfrm>
          <a:off x="14541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93032</xdr:rowOff>
    </xdr:from>
    <xdr:ext cx="469744" cy="259045"/>
    <xdr:sp macro="" textlink="">
      <xdr:nvSpPr>
        <xdr:cNvPr id="545" name="テキスト ボックス 544"/>
        <xdr:cNvSpPr txBox="1"/>
      </xdr:nvSpPr>
      <xdr:spPr>
        <a:xfrm>
          <a:off x="14357428" y="64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160744</xdr:rowOff>
    </xdr:from>
    <xdr:to>
      <xdr:col>72</xdr:col>
      <xdr:colOff>38100</xdr:colOff>
      <xdr:row>39</xdr:row>
      <xdr:rowOff>90894</xdr:rowOff>
    </xdr:to>
    <xdr:sp macro="" textlink="">
      <xdr:nvSpPr>
        <xdr:cNvPr id="546" name="楕円 545"/>
        <xdr:cNvSpPr/>
      </xdr:nvSpPr>
      <xdr:spPr>
        <a:xfrm>
          <a:off x="136525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82021</xdr:rowOff>
    </xdr:from>
    <xdr:ext cx="378565" cy="259045"/>
    <xdr:sp macro="" textlink="">
      <xdr:nvSpPr>
        <xdr:cNvPr id="547" name="テキスト ボックス 546"/>
        <xdr:cNvSpPr txBox="1"/>
      </xdr:nvSpPr>
      <xdr:spPr>
        <a:xfrm>
          <a:off x="13514017" y="67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23571</xdr:rowOff>
    </xdr:from>
    <xdr:to>
      <xdr:col>85</xdr:col>
      <xdr:colOff>127000</xdr:colOff>
      <xdr:row>75</xdr:row>
      <xdr:rowOff>106880</xdr:rowOff>
    </xdr:to>
    <xdr:cxnSp macro="">
      <xdr:nvCxnSpPr>
        <xdr:cNvPr id="629" name="直線コネクタ 628"/>
        <xdr:cNvCxnSpPr/>
      </xdr:nvCxnSpPr>
      <xdr:spPr>
        <a:xfrm>
          <a:off x="15481300" y="12882321"/>
          <a:ext cx="8382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23571</xdr:rowOff>
    </xdr:from>
    <xdr:to>
      <xdr:col>81</xdr:col>
      <xdr:colOff>50800</xdr:colOff>
      <xdr:row>75</xdr:row>
      <xdr:rowOff>107859</xdr:rowOff>
    </xdr:to>
    <xdr:cxnSp macro="">
      <xdr:nvCxnSpPr>
        <xdr:cNvPr id="632" name="直線コネクタ 631"/>
        <xdr:cNvCxnSpPr/>
      </xdr:nvCxnSpPr>
      <xdr:spPr>
        <a:xfrm flipV="1">
          <a:off x="14592300" y="12882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107859</xdr:rowOff>
    </xdr:from>
    <xdr:to>
      <xdr:col>76</xdr:col>
      <xdr:colOff>114300</xdr:colOff>
      <xdr:row>75</xdr:row>
      <xdr:rowOff>151178</xdr:rowOff>
    </xdr:to>
    <xdr:cxnSp macro="">
      <xdr:nvCxnSpPr>
        <xdr:cNvPr id="635" name="直線コネクタ 634"/>
        <xdr:cNvCxnSpPr/>
      </xdr:nvCxnSpPr>
      <xdr:spPr>
        <a:xfrm flipV="1">
          <a:off x="13703300" y="1296660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25661</xdr:rowOff>
    </xdr:from>
    <xdr:to>
      <xdr:col>71</xdr:col>
      <xdr:colOff>177800</xdr:colOff>
      <xdr:row>75</xdr:row>
      <xdr:rowOff>151178</xdr:rowOff>
    </xdr:to>
    <xdr:cxnSp macro="">
      <xdr:nvCxnSpPr>
        <xdr:cNvPr id="638" name="直線コネクタ 637"/>
        <xdr:cNvCxnSpPr/>
      </xdr:nvCxnSpPr>
      <xdr:spPr>
        <a:xfrm>
          <a:off x="12814300" y="12884411"/>
          <a:ext cx="889000" cy="1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56080</xdr:rowOff>
    </xdr:from>
    <xdr:to>
      <xdr:col>85</xdr:col>
      <xdr:colOff>177800</xdr:colOff>
      <xdr:row>75</xdr:row>
      <xdr:rowOff>157680</xdr:rowOff>
    </xdr:to>
    <xdr:sp macro="" textlink="">
      <xdr:nvSpPr>
        <xdr:cNvPr id="648" name="楕円 647"/>
        <xdr:cNvSpPr/>
      </xdr:nvSpPr>
      <xdr:spPr>
        <a:xfrm>
          <a:off x="16268700" y="129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78957</xdr:rowOff>
    </xdr:from>
    <xdr:ext cx="534377" cy="259045"/>
    <xdr:sp macro="" textlink="">
      <xdr:nvSpPr>
        <xdr:cNvPr id="649" name="公債費該当値テキスト"/>
        <xdr:cNvSpPr txBox="1"/>
      </xdr:nvSpPr>
      <xdr:spPr>
        <a:xfrm>
          <a:off x="16370300" y="1276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144221</xdr:rowOff>
    </xdr:from>
    <xdr:to>
      <xdr:col>81</xdr:col>
      <xdr:colOff>101600</xdr:colOff>
      <xdr:row>75</xdr:row>
      <xdr:rowOff>74371</xdr:rowOff>
    </xdr:to>
    <xdr:sp macro="" textlink="">
      <xdr:nvSpPr>
        <xdr:cNvPr id="650" name="楕円 649"/>
        <xdr:cNvSpPr/>
      </xdr:nvSpPr>
      <xdr:spPr>
        <a:xfrm>
          <a:off x="15430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90898</xdr:rowOff>
    </xdr:from>
    <xdr:ext cx="534377" cy="259045"/>
    <xdr:sp macro="" textlink="">
      <xdr:nvSpPr>
        <xdr:cNvPr id="651" name="テキスト ボックス 650"/>
        <xdr:cNvSpPr txBox="1"/>
      </xdr:nvSpPr>
      <xdr:spPr>
        <a:xfrm>
          <a:off x="15214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57059</xdr:rowOff>
    </xdr:from>
    <xdr:to>
      <xdr:col>76</xdr:col>
      <xdr:colOff>165100</xdr:colOff>
      <xdr:row>75</xdr:row>
      <xdr:rowOff>158660</xdr:rowOff>
    </xdr:to>
    <xdr:sp macro="" textlink="">
      <xdr:nvSpPr>
        <xdr:cNvPr id="652" name="楕円 651"/>
        <xdr:cNvSpPr/>
      </xdr:nvSpPr>
      <xdr:spPr>
        <a:xfrm>
          <a:off x="14541500" y="12915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3736</xdr:rowOff>
    </xdr:from>
    <xdr:ext cx="534377" cy="259045"/>
    <xdr:sp macro="" textlink="">
      <xdr:nvSpPr>
        <xdr:cNvPr id="653" name="テキスト ボックス 652"/>
        <xdr:cNvSpPr txBox="1"/>
      </xdr:nvSpPr>
      <xdr:spPr>
        <a:xfrm>
          <a:off x="14325111" y="126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100379</xdr:rowOff>
    </xdr:from>
    <xdr:to>
      <xdr:col>72</xdr:col>
      <xdr:colOff>38100</xdr:colOff>
      <xdr:row>76</xdr:row>
      <xdr:rowOff>30528</xdr:rowOff>
    </xdr:to>
    <xdr:sp macro="" textlink="">
      <xdr:nvSpPr>
        <xdr:cNvPr id="654" name="楕円 653"/>
        <xdr:cNvSpPr/>
      </xdr:nvSpPr>
      <xdr:spPr>
        <a:xfrm>
          <a:off x="136525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21655</xdr:rowOff>
    </xdr:from>
    <xdr:ext cx="534377" cy="259045"/>
    <xdr:sp macro="" textlink="">
      <xdr:nvSpPr>
        <xdr:cNvPr id="655" name="テキスト ボックス 654"/>
        <xdr:cNvSpPr txBox="1"/>
      </xdr:nvSpPr>
      <xdr:spPr>
        <a:xfrm>
          <a:off x="13436111" y="130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146311</xdr:rowOff>
    </xdr:from>
    <xdr:to>
      <xdr:col>67</xdr:col>
      <xdr:colOff>101600</xdr:colOff>
      <xdr:row>75</xdr:row>
      <xdr:rowOff>76461</xdr:rowOff>
    </xdr:to>
    <xdr:sp macro="" textlink="">
      <xdr:nvSpPr>
        <xdr:cNvPr id="656" name="楕円 655"/>
        <xdr:cNvSpPr/>
      </xdr:nvSpPr>
      <xdr:spPr>
        <a:xfrm>
          <a:off x="12763500" y="128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92988</xdr:rowOff>
    </xdr:from>
    <xdr:ext cx="534377" cy="259045"/>
    <xdr:sp macro="" textlink="">
      <xdr:nvSpPr>
        <xdr:cNvPr id="657" name="テキスト ボックス 656"/>
        <xdr:cNvSpPr txBox="1"/>
      </xdr:nvSpPr>
      <xdr:spPr>
        <a:xfrm>
          <a:off x="12547111" y="126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131964</xdr:rowOff>
    </xdr:from>
    <xdr:to>
      <xdr:col>85</xdr:col>
      <xdr:colOff>127000</xdr:colOff>
      <xdr:row>98</xdr:row>
      <xdr:rowOff>29533</xdr:rowOff>
    </xdr:to>
    <xdr:cxnSp macro="">
      <xdr:nvCxnSpPr>
        <xdr:cNvPr id="684" name="直線コネクタ 683"/>
        <xdr:cNvCxnSpPr/>
      </xdr:nvCxnSpPr>
      <xdr:spPr>
        <a:xfrm>
          <a:off x="15481300" y="16762614"/>
          <a:ext cx="8382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131964</xdr:rowOff>
    </xdr:from>
    <xdr:to>
      <xdr:col>81</xdr:col>
      <xdr:colOff>50800</xdr:colOff>
      <xdr:row>98</xdr:row>
      <xdr:rowOff>72062</xdr:rowOff>
    </xdr:to>
    <xdr:cxnSp macro="">
      <xdr:nvCxnSpPr>
        <xdr:cNvPr id="687" name="直線コネクタ 686"/>
        <xdr:cNvCxnSpPr/>
      </xdr:nvCxnSpPr>
      <xdr:spPr>
        <a:xfrm flipV="1">
          <a:off x="14592300" y="16762614"/>
          <a:ext cx="889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72062</xdr:rowOff>
    </xdr:from>
    <xdr:to>
      <xdr:col>76</xdr:col>
      <xdr:colOff>114300</xdr:colOff>
      <xdr:row>98</xdr:row>
      <xdr:rowOff>82266</xdr:rowOff>
    </xdr:to>
    <xdr:cxnSp macro="">
      <xdr:nvCxnSpPr>
        <xdr:cNvPr id="690" name="直線コネクタ 689"/>
        <xdr:cNvCxnSpPr/>
      </xdr:nvCxnSpPr>
      <xdr:spPr>
        <a:xfrm flipV="1">
          <a:off x="13703300" y="16874162"/>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81708</xdr:rowOff>
    </xdr:from>
    <xdr:to>
      <xdr:col>71</xdr:col>
      <xdr:colOff>177800</xdr:colOff>
      <xdr:row>98</xdr:row>
      <xdr:rowOff>82266</xdr:rowOff>
    </xdr:to>
    <xdr:cxnSp macro="">
      <xdr:nvCxnSpPr>
        <xdr:cNvPr id="693" name="直線コネクタ 692"/>
        <xdr:cNvCxnSpPr/>
      </xdr:nvCxnSpPr>
      <xdr:spPr>
        <a:xfrm>
          <a:off x="12814300" y="1688380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150183</xdr:rowOff>
    </xdr:from>
    <xdr:to>
      <xdr:col>85</xdr:col>
      <xdr:colOff>177800</xdr:colOff>
      <xdr:row>98</xdr:row>
      <xdr:rowOff>80333</xdr:rowOff>
    </xdr:to>
    <xdr:sp macro="" textlink="">
      <xdr:nvSpPr>
        <xdr:cNvPr id="703" name="楕円 702"/>
        <xdr:cNvSpPr/>
      </xdr:nvSpPr>
      <xdr:spPr>
        <a:xfrm>
          <a:off x="16268700" y="16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81164</xdr:rowOff>
    </xdr:from>
    <xdr:to>
      <xdr:col>81</xdr:col>
      <xdr:colOff>101600</xdr:colOff>
      <xdr:row>98</xdr:row>
      <xdr:rowOff>11314</xdr:rowOff>
    </xdr:to>
    <xdr:sp macro="" textlink="">
      <xdr:nvSpPr>
        <xdr:cNvPr id="705" name="楕円 704"/>
        <xdr:cNvSpPr/>
      </xdr:nvSpPr>
      <xdr:spPr>
        <a:xfrm>
          <a:off x="15430500" y="167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27841</xdr:rowOff>
    </xdr:from>
    <xdr:ext cx="534377" cy="259045"/>
    <xdr:sp macro="" textlink="">
      <xdr:nvSpPr>
        <xdr:cNvPr id="706" name="テキスト ボックス 705"/>
        <xdr:cNvSpPr txBox="1"/>
      </xdr:nvSpPr>
      <xdr:spPr>
        <a:xfrm>
          <a:off x="15214111" y="164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21262</xdr:rowOff>
    </xdr:from>
    <xdr:to>
      <xdr:col>76</xdr:col>
      <xdr:colOff>165100</xdr:colOff>
      <xdr:row>98</xdr:row>
      <xdr:rowOff>122862</xdr:rowOff>
    </xdr:to>
    <xdr:sp macro="" textlink="">
      <xdr:nvSpPr>
        <xdr:cNvPr id="707" name="楕円 706"/>
        <xdr:cNvSpPr/>
      </xdr:nvSpPr>
      <xdr:spPr>
        <a:xfrm>
          <a:off x="14541500" y="168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113989</xdr:rowOff>
    </xdr:from>
    <xdr:ext cx="469744" cy="259045"/>
    <xdr:sp macro="" textlink="">
      <xdr:nvSpPr>
        <xdr:cNvPr id="708" name="テキスト ボックス 707"/>
        <xdr:cNvSpPr txBox="1"/>
      </xdr:nvSpPr>
      <xdr:spPr>
        <a:xfrm>
          <a:off x="14357428" y="1691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31466</xdr:rowOff>
    </xdr:from>
    <xdr:to>
      <xdr:col>72</xdr:col>
      <xdr:colOff>38100</xdr:colOff>
      <xdr:row>98</xdr:row>
      <xdr:rowOff>133066</xdr:rowOff>
    </xdr:to>
    <xdr:sp macro="" textlink="">
      <xdr:nvSpPr>
        <xdr:cNvPr id="709" name="楕円 708"/>
        <xdr:cNvSpPr/>
      </xdr:nvSpPr>
      <xdr:spPr>
        <a:xfrm>
          <a:off x="13652500" y="168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124193</xdr:rowOff>
    </xdr:from>
    <xdr:ext cx="469744" cy="259045"/>
    <xdr:sp macro="" textlink="">
      <xdr:nvSpPr>
        <xdr:cNvPr id="710" name="テキスト ボックス 709"/>
        <xdr:cNvSpPr txBox="1"/>
      </xdr:nvSpPr>
      <xdr:spPr>
        <a:xfrm>
          <a:off x="13468428" y="169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30908</xdr:rowOff>
    </xdr:from>
    <xdr:to>
      <xdr:col>67</xdr:col>
      <xdr:colOff>101600</xdr:colOff>
      <xdr:row>98</xdr:row>
      <xdr:rowOff>132508</xdr:rowOff>
    </xdr:to>
    <xdr:sp macro="" textlink="">
      <xdr:nvSpPr>
        <xdr:cNvPr id="711" name="楕円 710"/>
        <xdr:cNvSpPr/>
      </xdr:nvSpPr>
      <xdr:spPr>
        <a:xfrm>
          <a:off x="12763500" y="168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123635</xdr:rowOff>
    </xdr:from>
    <xdr:ext cx="469744" cy="259045"/>
    <xdr:sp macro="" textlink="">
      <xdr:nvSpPr>
        <xdr:cNvPr id="712" name="テキスト ボックス 711"/>
        <xdr:cNvSpPr txBox="1"/>
      </xdr:nvSpPr>
      <xdr:spPr>
        <a:xfrm>
          <a:off x="12579428" y="169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133985</xdr:rowOff>
    </xdr:from>
    <xdr:to>
      <xdr:col>116</xdr:col>
      <xdr:colOff>63500</xdr:colOff>
      <xdr:row>35</xdr:row>
      <xdr:rowOff>140233</xdr:rowOff>
    </xdr:to>
    <xdr:cxnSp macro="">
      <xdr:nvCxnSpPr>
        <xdr:cNvPr id="741" name="直線コネクタ 740"/>
        <xdr:cNvCxnSpPr/>
      </xdr:nvCxnSpPr>
      <xdr:spPr>
        <a:xfrm>
          <a:off x="21323300" y="6134735"/>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133985</xdr:rowOff>
    </xdr:from>
    <xdr:to>
      <xdr:col>111</xdr:col>
      <xdr:colOff>177800</xdr:colOff>
      <xdr:row>35</xdr:row>
      <xdr:rowOff>162179</xdr:rowOff>
    </xdr:to>
    <xdr:cxnSp macro="">
      <xdr:nvCxnSpPr>
        <xdr:cNvPr id="744" name="直線コネクタ 743"/>
        <xdr:cNvCxnSpPr/>
      </xdr:nvCxnSpPr>
      <xdr:spPr>
        <a:xfrm flipV="1">
          <a:off x="20434300" y="613473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104343</xdr:rowOff>
    </xdr:from>
    <xdr:to>
      <xdr:col>107</xdr:col>
      <xdr:colOff>50800</xdr:colOff>
      <xdr:row>35</xdr:row>
      <xdr:rowOff>162179</xdr:rowOff>
    </xdr:to>
    <xdr:cxnSp macro="">
      <xdr:nvCxnSpPr>
        <xdr:cNvPr id="747" name="直線コネクタ 746"/>
        <xdr:cNvCxnSpPr/>
      </xdr:nvCxnSpPr>
      <xdr:spPr>
        <a:xfrm>
          <a:off x="19545300" y="6105093"/>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104343</xdr:rowOff>
    </xdr:from>
    <xdr:to>
      <xdr:col>102</xdr:col>
      <xdr:colOff>114300</xdr:colOff>
      <xdr:row>38</xdr:row>
      <xdr:rowOff>156464</xdr:rowOff>
    </xdr:to>
    <xdr:cxnSp macro="">
      <xdr:nvCxnSpPr>
        <xdr:cNvPr id="750" name="直線コネクタ 749"/>
        <xdr:cNvCxnSpPr/>
      </xdr:nvCxnSpPr>
      <xdr:spPr>
        <a:xfrm flipV="1">
          <a:off x="18656300" y="6105093"/>
          <a:ext cx="889000" cy="5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89433</xdr:rowOff>
    </xdr:from>
    <xdr:to>
      <xdr:col>116</xdr:col>
      <xdr:colOff>114300</xdr:colOff>
      <xdr:row>36</xdr:row>
      <xdr:rowOff>19583</xdr:rowOff>
    </xdr:to>
    <xdr:sp macro="" textlink="">
      <xdr:nvSpPr>
        <xdr:cNvPr id="760" name="楕円 759"/>
        <xdr:cNvSpPr/>
      </xdr:nvSpPr>
      <xdr:spPr>
        <a:xfrm>
          <a:off x="22110700" y="60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112310</xdr:rowOff>
    </xdr:from>
    <xdr:ext cx="469744" cy="259045"/>
    <xdr:sp macro="" textlink="">
      <xdr:nvSpPr>
        <xdr:cNvPr id="761" name="投資及び出資金該当値テキスト"/>
        <xdr:cNvSpPr txBox="1"/>
      </xdr:nvSpPr>
      <xdr:spPr>
        <a:xfrm>
          <a:off x="22212300" y="59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83185</xdr:rowOff>
    </xdr:from>
    <xdr:to>
      <xdr:col>112</xdr:col>
      <xdr:colOff>38100</xdr:colOff>
      <xdr:row>36</xdr:row>
      <xdr:rowOff>13335</xdr:rowOff>
    </xdr:to>
    <xdr:sp macro="" textlink="">
      <xdr:nvSpPr>
        <xdr:cNvPr id="762" name="楕円 761"/>
        <xdr:cNvSpPr/>
      </xdr:nvSpPr>
      <xdr:spPr>
        <a:xfrm>
          <a:off x="21272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29862</xdr:rowOff>
    </xdr:from>
    <xdr:ext cx="469744" cy="259045"/>
    <xdr:sp macro="" textlink="">
      <xdr:nvSpPr>
        <xdr:cNvPr id="763" name="テキスト ボックス 762"/>
        <xdr:cNvSpPr txBox="1"/>
      </xdr:nvSpPr>
      <xdr:spPr>
        <a:xfrm>
          <a:off x="210884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111379</xdr:rowOff>
    </xdr:from>
    <xdr:to>
      <xdr:col>107</xdr:col>
      <xdr:colOff>101600</xdr:colOff>
      <xdr:row>36</xdr:row>
      <xdr:rowOff>41529</xdr:rowOff>
    </xdr:to>
    <xdr:sp macro="" textlink="">
      <xdr:nvSpPr>
        <xdr:cNvPr id="764" name="楕円 763"/>
        <xdr:cNvSpPr/>
      </xdr:nvSpPr>
      <xdr:spPr>
        <a:xfrm>
          <a:off x="20383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58056</xdr:rowOff>
    </xdr:from>
    <xdr:ext cx="469744" cy="259045"/>
    <xdr:sp macro="" textlink="">
      <xdr:nvSpPr>
        <xdr:cNvPr id="765" name="テキスト ボックス 764"/>
        <xdr:cNvSpPr txBox="1"/>
      </xdr:nvSpPr>
      <xdr:spPr>
        <a:xfrm>
          <a:off x="20199428" y="58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53543</xdr:rowOff>
    </xdr:from>
    <xdr:to>
      <xdr:col>102</xdr:col>
      <xdr:colOff>165100</xdr:colOff>
      <xdr:row>35</xdr:row>
      <xdr:rowOff>155143</xdr:rowOff>
    </xdr:to>
    <xdr:sp macro="" textlink="">
      <xdr:nvSpPr>
        <xdr:cNvPr id="766" name="楕円 765"/>
        <xdr:cNvSpPr/>
      </xdr:nvSpPr>
      <xdr:spPr>
        <a:xfrm>
          <a:off x="19494500" y="60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220</xdr:rowOff>
    </xdr:from>
    <xdr:ext cx="469744" cy="259045"/>
    <xdr:sp macro="" textlink="">
      <xdr:nvSpPr>
        <xdr:cNvPr id="767" name="テキスト ボックス 766"/>
        <xdr:cNvSpPr txBox="1"/>
      </xdr:nvSpPr>
      <xdr:spPr>
        <a:xfrm>
          <a:off x="19310428" y="582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105664</xdr:rowOff>
    </xdr:from>
    <xdr:to>
      <xdr:col>98</xdr:col>
      <xdr:colOff>38100</xdr:colOff>
      <xdr:row>39</xdr:row>
      <xdr:rowOff>35814</xdr:rowOff>
    </xdr:to>
    <xdr:sp macro="" textlink="">
      <xdr:nvSpPr>
        <xdr:cNvPr id="768" name="楕円 767"/>
        <xdr:cNvSpPr/>
      </xdr:nvSpPr>
      <xdr:spPr>
        <a:xfrm>
          <a:off x="18605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26941</xdr:rowOff>
    </xdr:from>
    <xdr:ext cx="378565" cy="259045"/>
    <xdr:sp macro="" textlink="">
      <xdr:nvSpPr>
        <xdr:cNvPr id="769" name="テキスト ボックス 768"/>
        <xdr:cNvSpPr txBox="1"/>
      </xdr:nvSpPr>
      <xdr:spPr>
        <a:xfrm>
          <a:off x="18467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136591</xdr:rowOff>
    </xdr:from>
    <xdr:to>
      <xdr:col>116</xdr:col>
      <xdr:colOff>63500</xdr:colOff>
      <xdr:row>58</xdr:row>
      <xdr:rowOff>137368</xdr:rowOff>
    </xdr:to>
    <xdr:cxnSp macro="">
      <xdr:nvCxnSpPr>
        <xdr:cNvPr id="796" name="直線コネクタ 795"/>
        <xdr:cNvCxnSpPr/>
      </xdr:nvCxnSpPr>
      <xdr:spPr>
        <a:xfrm flipV="1">
          <a:off x="21323300" y="10080691"/>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135951</xdr:rowOff>
    </xdr:from>
    <xdr:to>
      <xdr:col>111</xdr:col>
      <xdr:colOff>177800</xdr:colOff>
      <xdr:row>58</xdr:row>
      <xdr:rowOff>137368</xdr:rowOff>
    </xdr:to>
    <xdr:cxnSp macro="">
      <xdr:nvCxnSpPr>
        <xdr:cNvPr id="799" name="直線コネクタ 798"/>
        <xdr:cNvCxnSpPr/>
      </xdr:nvCxnSpPr>
      <xdr:spPr>
        <a:xfrm>
          <a:off x="20434300" y="1008005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116108</xdr:rowOff>
    </xdr:from>
    <xdr:to>
      <xdr:col>107</xdr:col>
      <xdr:colOff>50800</xdr:colOff>
      <xdr:row>58</xdr:row>
      <xdr:rowOff>135951</xdr:rowOff>
    </xdr:to>
    <xdr:cxnSp macro="">
      <xdr:nvCxnSpPr>
        <xdr:cNvPr id="802" name="直線コネクタ 801"/>
        <xdr:cNvCxnSpPr/>
      </xdr:nvCxnSpPr>
      <xdr:spPr>
        <a:xfrm>
          <a:off x="19545300" y="10060208"/>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116108</xdr:rowOff>
    </xdr:from>
    <xdr:to>
      <xdr:col>102</xdr:col>
      <xdr:colOff>114300</xdr:colOff>
      <xdr:row>58</xdr:row>
      <xdr:rowOff>119766</xdr:rowOff>
    </xdr:to>
    <xdr:cxnSp macro="">
      <xdr:nvCxnSpPr>
        <xdr:cNvPr id="805" name="直線コネクタ 804"/>
        <xdr:cNvCxnSpPr/>
      </xdr:nvCxnSpPr>
      <xdr:spPr>
        <a:xfrm flipV="1">
          <a:off x="18656300" y="1006020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85791</xdr:rowOff>
    </xdr:from>
    <xdr:to>
      <xdr:col>116</xdr:col>
      <xdr:colOff>114300</xdr:colOff>
      <xdr:row>59</xdr:row>
      <xdr:rowOff>15941</xdr:rowOff>
    </xdr:to>
    <xdr:sp macro="" textlink="">
      <xdr:nvSpPr>
        <xdr:cNvPr id="815" name="楕円 814"/>
        <xdr:cNvSpPr/>
      </xdr:nvSpPr>
      <xdr:spPr>
        <a:xfrm>
          <a:off x="221107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xdr:rowOff>
    </xdr:from>
    <xdr:ext cx="313932" cy="259045"/>
    <xdr:sp macro="" textlink="">
      <xdr:nvSpPr>
        <xdr:cNvPr id="816" name="貸付金該当値テキスト"/>
        <xdr:cNvSpPr txBox="1"/>
      </xdr:nvSpPr>
      <xdr:spPr>
        <a:xfrm>
          <a:off x="22212300" y="99448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86568</xdr:rowOff>
    </xdr:from>
    <xdr:to>
      <xdr:col>112</xdr:col>
      <xdr:colOff>38100</xdr:colOff>
      <xdr:row>59</xdr:row>
      <xdr:rowOff>16718</xdr:rowOff>
    </xdr:to>
    <xdr:sp macro="" textlink="">
      <xdr:nvSpPr>
        <xdr:cNvPr id="817" name="楕円 816"/>
        <xdr:cNvSpPr/>
      </xdr:nvSpPr>
      <xdr:spPr>
        <a:xfrm>
          <a:off x="21272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7845</xdr:rowOff>
    </xdr:from>
    <xdr:ext cx="313932" cy="259045"/>
    <xdr:sp macro="" textlink="">
      <xdr:nvSpPr>
        <xdr:cNvPr id="818" name="テキスト ボックス 817"/>
        <xdr:cNvSpPr txBox="1"/>
      </xdr:nvSpPr>
      <xdr:spPr>
        <a:xfrm>
          <a:off x="21166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85151</xdr:rowOff>
    </xdr:from>
    <xdr:to>
      <xdr:col>107</xdr:col>
      <xdr:colOff>101600</xdr:colOff>
      <xdr:row>59</xdr:row>
      <xdr:rowOff>15301</xdr:rowOff>
    </xdr:to>
    <xdr:sp macro="" textlink="">
      <xdr:nvSpPr>
        <xdr:cNvPr id="819" name="楕円 818"/>
        <xdr:cNvSpPr/>
      </xdr:nvSpPr>
      <xdr:spPr>
        <a:xfrm>
          <a:off x="20383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6428</xdr:rowOff>
    </xdr:from>
    <xdr:ext cx="313932" cy="259045"/>
    <xdr:sp macro="" textlink="">
      <xdr:nvSpPr>
        <xdr:cNvPr id="820" name="テキスト ボックス 819"/>
        <xdr:cNvSpPr txBox="1"/>
      </xdr:nvSpPr>
      <xdr:spPr>
        <a:xfrm>
          <a:off x="20277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65308</xdr:rowOff>
    </xdr:from>
    <xdr:to>
      <xdr:col>102</xdr:col>
      <xdr:colOff>165100</xdr:colOff>
      <xdr:row>58</xdr:row>
      <xdr:rowOff>166908</xdr:rowOff>
    </xdr:to>
    <xdr:sp macro="" textlink="">
      <xdr:nvSpPr>
        <xdr:cNvPr id="821" name="楕円 820"/>
        <xdr:cNvSpPr/>
      </xdr:nvSpPr>
      <xdr:spPr>
        <a:xfrm>
          <a:off x="19494500" y="100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158035</xdr:rowOff>
    </xdr:from>
    <xdr:ext cx="378565" cy="259045"/>
    <xdr:sp macro="" textlink="">
      <xdr:nvSpPr>
        <xdr:cNvPr id="822" name="テキスト ボックス 821"/>
        <xdr:cNvSpPr txBox="1"/>
      </xdr:nvSpPr>
      <xdr:spPr>
        <a:xfrm>
          <a:off x="19356017" y="1010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68966</xdr:rowOff>
    </xdr:from>
    <xdr:to>
      <xdr:col>98</xdr:col>
      <xdr:colOff>38100</xdr:colOff>
      <xdr:row>58</xdr:row>
      <xdr:rowOff>170566</xdr:rowOff>
    </xdr:to>
    <xdr:sp macro="" textlink="">
      <xdr:nvSpPr>
        <xdr:cNvPr id="823" name="楕円 822"/>
        <xdr:cNvSpPr/>
      </xdr:nvSpPr>
      <xdr:spPr>
        <a:xfrm>
          <a:off x="18605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161693</xdr:rowOff>
    </xdr:from>
    <xdr:ext cx="378565" cy="259045"/>
    <xdr:sp macro="" textlink="">
      <xdr:nvSpPr>
        <xdr:cNvPr id="824" name="テキスト ボックス 823"/>
        <xdr:cNvSpPr txBox="1"/>
      </xdr:nvSpPr>
      <xdr:spPr>
        <a:xfrm>
          <a:off x="18467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85489</xdr:rowOff>
    </xdr:from>
    <xdr:to>
      <xdr:col>116</xdr:col>
      <xdr:colOff>63500</xdr:colOff>
      <xdr:row>76</xdr:row>
      <xdr:rowOff>98045</xdr:rowOff>
    </xdr:to>
    <xdr:cxnSp macro="">
      <xdr:nvCxnSpPr>
        <xdr:cNvPr id="855" name="直線コネクタ 854"/>
        <xdr:cNvCxnSpPr/>
      </xdr:nvCxnSpPr>
      <xdr:spPr>
        <a:xfrm flipV="1">
          <a:off x="21323300" y="13115689"/>
          <a:ext cx="8382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98045</xdr:rowOff>
    </xdr:from>
    <xdr:to>
      <xdr:col>111</xdr:col>
      <xdr:colOff>177800</xdr:colOff>
      <xdr:row>76</xdr:row>
      <xdr:rowOff>119926</xdr:rowOff>
    </xdr:to>
    <xdr:cxnSp macro="">
      <xdr:nvCxnSpPr>
        <xdr:cNvPr id="858" name="直線コネクタ 857"/>
        <xdr:cNvCxnSpPr/>
      </xdr:nvCxnSpPr>
      <xdr:spPr>
        <a:xfrm flipV="1">
          <a:off x="20434300" y="13128245"/>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119926</xdr:rowOff>
    </xdr:from>
    <xdr:to>
      <xdr:col>107</xdr:col>
      <xdr:colOff>50800</xdr:colOff>
      <xdr:row>76</xdr:row>
      <xdr:rowOff>125690</xdr:rowOff>
    </xdr:to>
    <xdr:cxnSp macro="">
      <xdr:nvCxnSpPr>
        <xdr:cNvPr id="861" name="直線コネクタ 860"/>
        <xdr:cNvCxnSpPr/>
      </xdr:nvCxnSpPr>
      <xdr:spPr>
        <a:xfrm flipV="1">
          <a:off x="19545300" y="1315012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113036</xdr:rowOff>
    </xdr:from>
    <xdr:to>
      <xdr:col>102</xdr:col>
      <xdr:colOff>114300</xdr:colOff>
      <xdr:row>76</xdr:row>
      <xdr:rowOff>125690</xdr:rowOff>
    </xdr:to>
    <xdr:cxnSp macro="">
      <xdr:nvCxnSpPr>
        <xdr:cNvPr id="864" name="直線コネクタ 863"/>
        <xdr:cNvCxnSpPr/>
      </xdr:nvCxnSpPr>
      <xdr:spPr>
        <a:xfrm>
          <a:off x="18656300" y="12800336"/>
          <a:ext cx="889000" cy="3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34689</xdr:rowOff>
    </xdr:from>
    <xdr:to>
      <xdr:col>116</xdr:col>
      <xdr:colOff>114300</xdr:colOff>
      <xdr:row>76</xdr:row>
      <xdr:rowOff>136289</xdr:rowOff>
    </xdr:to>
    <xdr:sp macro="" textlink="">
      <xdr:nvSpPr>
        <xdr:cNvPr id="874" name="楕円 873"/>
        <xdr:cNvSpPr/>
      </xdr:nvSpPr>
      <xdr:spPr>
        <a:xfrm>
          <a:off x="22110700" y="130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13116</xdr:rowOff>
    </xdr:from>
    <xdr:ext cx="534377" cy="259045"/>
    <xdr:sp macro="" textlink="">
      <xdr:nvSpPr>
        <xdr:cNvPr id="875" name="繰出金該当値テキスト"/>
        <xdr:cNvSpPr txBox="1"/>
      </xdr:nvSpPr>
      <xdr:spPr>
        <a:xfrm>
          <a:off x="22212300"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47245</xdr:rowOff>
    </xdr:from>
    <xdr:to>
      <xdr:col>112</xdr:col>
      <xdr:colOff>38100</xdr:colOff>
      <xdr:row>76</xdr:row>
      <xdr:rowOff>148845</xdr:rowOff>
    </xdr:to>
    <xdr:sp macro="" textlink="">
      <xdr:nvSpPr>
        <xdr:cNvPr id="876" name="楕円 875"/>
        <xdr:cNvSpPr/>
      </xdr:nvSpPr>
      <xdr:spPr>
        <a:xfrm>
          <a:off x="21272500" y="130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139972</xdr:rowOff>
    </xdr:from>
    <xdr:ext cx="534377" cy="259045"/>
    <xdr:sp macro="" textlink="">
      <xdr:nvSpPr>
        <xdr:cNvPr id="877" name="テキスト ボックス 876"/>
        <xdr:cNvSpPr txBox="1"/>
      </xdr:nvSpPr>
      <xdr:spPr>
        <a:xfrm>
          <a:off x="21056111" y="131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69126</xdr:rowOff>
    </xdr:from>
    <xdr:to>
      <xdr:col>107</xdr:col>
      <xdr:colOff>101600</xdr:colOff>
      <xdr:row>76</xdr:row>
      <xdr:rowOff>170726</xdr:rowOff>
    </xdr:to>
    <xdr:sp macro="" textlink="">
      <xdr:nvSpPr>
        <xdr:cNvPr id="878" name="楕円 877"/>
        <xdr:cNvSpPr/>
      </xdr:nvSpPr>
      <xdr:spPr>
        <a:xfrm>
          <a:off x="20383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161853</xdr:rowOff>
    </xdr:from>
    <xdr:ext cx="534377" cy="259045"/>
    <xdr:sp macro="" textlink="">
      <xdr:nvSpPr>
        <xdr:cNvPr id="879" name="テキスト ボックス 878"/>
        <xdr:cNvSpPr txBox="1"/>
      </xdr:nvSpPr>
      <xdr:spPr>
        <a:xfrm>
          <a:off x="20167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74890</xdr:rowOff>
    </xdr:from>
    <xdr:to>
      <xdr:col>102</xdr:col>
      <xdr:colOff>165100</xdr:colOff>
      <xdr:row>77</xdr:row>
      <xdr:rowOff>5040</xdr:rowOff>
    </xdr:to>
    <xdr:sp macro="" textlink="">
      <xdr:nvSpPr>
        <xdr:cNvPr id="880" name="楕円 879"/>
        <xdr:cNvSpPr/>
      </xdr:nvSpPr>
      <xdr:spPr>
        <a:xfrm>
          <a:off x="19494500" y="131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167617</xdr:rowOff>
    </xdr:from>
    <xdr:ext cx="534377" cy="259045"/>
    <xdr:sp macro="" textlink="">
      <xdr:nvSpPr>
        <xdr:cNvPr id="881" name="テキスト ボックス 880"/>
        <xdr:cNvSpPr txBox="1"/>
      </xdr:nvSpPr>
      <xdr:spPr>
        <a:xfrm>
          <a:off x="19278111" y="131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62236</xdr:rowOff>
    </xdr:from>
    <xdr:to>
      <xdr:col>98</xdr:col>
      <xdr:colOff>38100</xdr:colOff>
      <xdr:row>74</xdr:row>
      <xdr:rowOff>163836</xdr:rowOff>
    </xdr:to>
    <xdr:sp macro="" textlink="">
      <xdr:nvSpPr>
        <xdr:cNvPr id="882" name="楕円 881"/>
        <xdr:cNvSpPr/>
      </xdr:nvSpPr>
      <xdr:spPr>
        <a:xfrm>
          <a:off x="18605500" y="12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8913</xdr:rowOff>
    </xdr:from>
    <xdr:ext cx="534377" cy="259045"/>
    <xdr:sp macro="" textlink="">
      <xdr:nvSpPr>
        <xdr:cNvPr id="883" name="テキスト ボックス 882"/>
        <xdr:cNvSpPr txBox="1"/>
      </xdr:nvSpPr>
      <xdr:spPr>
        <a:xfrm>
          <a:off x="18389111" y="125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498,234</a:t>
          </a:r>
          <a:r>
            <a:rPr kumimoji="1" lang="ja-JP" altLang="en-US" sz="1300">
              <a:latin typeface="ＭＳ Ｐゴシック" panose="020B0600070205080204" pitchFamily="50" charset="-128"/>
              <a:ea typeface="ＭＳ Ｐゴシック" panose="020B0600070205080204" pitchFamily="50" charset="-128"/>
            </a:rPr>
            <a:t>円となっている。主な構成項目については、人件費は、前年度比横ばいで推移しているが、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臨時保育士等の処遇改善により</a:t>
          </a:r>
          <a:r>
            <a:rPr kumimoji="1" lang="ja-JP" altLang="en-US" sz="1300">
              <a:latin typeface="ＭＳ Ｐゴシック" panose="020B0600070205080204" pitchFamily="50" charset="-128"/>
              <a:ea typeface="ＭＳ Ｐゴシック" panose="020B0600070205080204" pitchFamily="50" charset="-128"/>
            </a:rPr>
            <a:t>類似団体平均を上回っている。普通建設事業費では、合併特例事業がピークを迎え、学校給食センター整備事業や体育館整備事業の実施が影響し、住民一人当たり</a:t>
          </a:r>
          <a:r>
            <a:rPr kumimoji="1" lang="en-US" altLang="ja-JP" sz="1300">
              <a:latin typeface="ＭＳ Ｐゴシック" panose="020B0600070205080204" pitchFamily="50" charset="-128"/>
              <a:ea typeface="ＭＳ Ｐゴシック" panose="020B0600070205080204" pitchFamily="50" charset="-128"/>
            </a:rPr>
            <a:t>126,226</a:t>
          </a:r>
          <a:r>
            <a:rPr kumimoji="1" lang="ja-JP" altLang="en-US" sz="1300">
              <a:latin typeface="ＭＳ Ｐゴシック" panose="020B0600070205080204" pitchFamily="50" charset="-128"/>
              <a:ea typeface="ＭＳ Ｐゴシック" panose="020B0600070205080204" pitchFamily="50" charset="-128"/>
            </a:rPr>
            <a:t>円と前年度より大幅に増加し、類似団体平均を上回っている。補助費等では、一部事務組合の公立病院への補助金が多額になっていることが影響し、類似団体平均を上回っている。投資及び出資金では、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年度の下水道事業会計の法適用化により、類似団体平均を上回って推移している。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また、扶助費が類似団体と比較して低い状態が続いているが、障害者自立支援制度事業などを中心に増加傾向にある。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52070</xdr:rowOff>
    </xdr:from>
    <xdr:to>
      <xdr:col>24</xdr:col>
      <xdr:colOff>63500</xdr:colOff>
      <xdr:row>37</xdr:row>
      <xdr:rowOff>114935</xdr:rowOff>
    </xdr:to>
    <xdr:cxnSp macro="">
      <xdr:nvCxnSpPr>
        <xdr:cNvPr id="61" name="直線コネクタ 60"/>
        <xdr:cNvCxnSpPr/>
      </xdr:nvCxnSpPr>
      <xdr:spPr>
        <a:xfrm>
          <a:off x="3797300" y="63957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69596</xdr:rowOff>
    </xdr:to>
    <xdr:cxnSp macro="">
      <xdr:nvCxnSpPr>
        <xdr:cNvPr id="64" name="直線コネクタ 63"/>
        <xdr:cNvCxnSpPr/>
      </xdr:nvCxnSpPr>
      <xdr:spPr>
        <a:xfrm flipV="1">
          <a:off x="2908300" y="639572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41783</xdr:rowOff>
    </xdr:from>
    <xdr:to>
      <xdr:col>15</xdr:col>
      <xdr:colOff>50800</xdr:colOff>
      <xdr:row>37</xdr:row>
      <xdr:rowOff>69596</xdr:rowOff>
    </xdr:to>
    <xdr:cxnSp macro="">
      <xdr:nvCxnSpPr>
        <xdr:cNvPr id="67" name="直線コネクタ 66"/>
        <xdr:cNvCxnSpPr/>
      </xdr:nvCxnSpPr>
      <xdr:spPr>
        <a:xfrm>
          <a:off x="2019300" y="638543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134747</xdr:rowOff>
    </xdr:from>
    <xdr:to>
      <xdr:col>10</xdr:col>
      <xdr:colOff>114300</xdr:colOff>
      <xdr:row>37</xdr:row>
      <xdr:rowOff>41783</xdr:rowOff>
    </xdr:to>
    <xdr:cxnSp macro="">
      <xdr:nvCxnSpPr>
        <xdr:cNvPr id="70" name="直線コネクタ 69"/>
        <xdr:cNvCxnSpPr/>
      </xdr:nvCxnSpPr>
      <xdr:spPr>
        <a:xfrm>
          <a:off x="1130300" y="6306947"/>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64135</xdr:rowOff>
    </xdr:from>
    <xdr:to>
      <xdr:col>24</xdr:col>
      <xdr:colOff>114300</xdr:colOff>
      <xdr:row>37</xdr:row>
      <xdr:rowOff>165735</xdr:rowOff>
    </xdr:to>
    <xdr:sp macro="" textlink="">
      <xdr:nvSpPr>
        <xdr:cNvPr id="80" name="楕円 79"/>
        <xdr:cNvSpPr/>
      </xdr:nvSpPr>
      <xdr:spPr>
        <a:xfrm>
          <a:off x="45847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42562</xdr:rowOff>
    </xdr:from>
    <xdr:ext cx="469744" cy="259045"/>
    <xdr:sp macro="" textlink="">
      <xdr:nvSpPr>
        <xdr:cNvPr id="81" name="議会費該当値テキスト"/>
        <xdr:cNvSpPr txBox="1"/>
      </xdr:nvSpPr>
      <xdr:spPr>
        <a:xfrm>
          <a:off x="4686300"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xdr:rowOff>
    </xdr:from>
    <xdr:to>
      <xdr:col>20</xdr:col>
      <xdr:colOff>38100</xdr:colOff>
      <xdr:row>37</xdr:row>
      <xdr:rowOff>102870</xdr:rowOff>
    </xdr:to>
    <xdr:sp macro="" textlink="">
      <xdr:nvSpPr>
        <xdr:cNvPr id="82" name="楕円 81"/>
        <xdr:cNvSpPr/>
      </xdr:nvSpPr>
      <xdr:spPr>
        <a:xfrm>
          <a:off x="3746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93997</xdr:rowOff>
    </xdr:from>
    <xdr:ext cx="469744" cy="259045"/>
    <xdr:sp macro="" textlink="">
      <xdr:nvSpPr>
        <xdr:cNvPr id="83" name="テキスト ボックス 82"/>
        <xdr:cNvSpPr txBox="1"/>
      </xdr:nvSpPr>
      <xdr:spPr>
        <a:xfrm>
          <a:off x="3562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18796</xdr:rowOff>
    </xdr:from>
    <xdr:to>
      <xdr:col>15</xdr:col>
      <xdr:colOff>101600</xdr:colOff>
      <xdr:row>37</xdr:row>
      <xdr:rowOff>120396</xdr:rowOff>
    </xdr:to>
    <xdr:sp macro="" textlink="">
      <xdr:nvSpPr>
        <xdr:cNvPr id="84" name="楕円 83"/>
        <xdr:cNvSpPr/>
      </xdr:nvSpPr>
      <xdr:spPr>
        <a:xfrm>
          <a:off x="2857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111523</xdr:rowOff>
    </xdr:from>
    <xdr:ext cx="469744" cy="259045"/>
    <xdr:sp macro="" textlink="">
      <xdr:nvSpPr>
        <xdr:cNvPr id="85" name="テキスト ボックス 84"/>
        <xdr:cNvSpPr txBox="1"/>
      </xdr:nvSpPr>
      <xdr:spPr>
        <a:xfrm>
          <a:off x="2673428"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162433</xdr:rowOff>
    </xdr:from>
    <xdr:to>
      <xdr:col>10</xdr:col>
      <xdr:colOff>165100</xdr:colOff>
      <xdr:row>37</xdr:row>
      <xdr:rowOff>92583</xdr:rowOff>
    </xdr:to>
    <xdr:sp macro="" textlink="">
      <xdr:nvSpPr>
        <xdr:cNvPr id="86" name="楕円 85"/>
        <xdr:cNvSpPr/>
      </xdr:nvSpPr>
      <xdr:spPr>
        <a:xfrm>
          <a:off x="1968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83710</xdr:rowOff>
    </xdr:from>
    <xdr:ext cx="469744" cy="259045"/>
    <xdr:sp macro="" textlink="">
      <xdr:nvSpPr>
        <xdr:cNvPr id="87" name="テキスト ボックス 86"/>
        <xdr:cNvSpPr txBox="1"/>
      </xdr:nvSpPr>
      <xdr:spPr>
        <a:xfrm>
          <a:off x="1784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83947</xdr:rowOff>
    </xdr:from>
    <xdr:to>
      <xdr:col>6</xdr:col>
      <xdr:colOff>38100</xdr:colOff>
      <xdr:row>37</xdr:row>
      <xdr:rowOff>14097</xdr:rowOff>
    </xdr:to>
    <xdr:sp macro="" textlink="">
      <xdr:nvSpPr>
        <xdr:cNvPr id="88" name="楕円 87"/>
        <xdr:cNvSpPr/>
      </xdr:nvSpPr>
      <xdr:spPr>
        <a:xfrm>
          <a:off x="1079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5224</xdr:rowOff>
    </xdr:from>
    <xdr:ext cx="469744" cy="259045"/>
    <xdr:sp macro="" textlink="">
      <xdr:nvSpPr>
        <xdr:cNvPr id="89" name="テキスト ボックス 88"/>
        <xdr:cNvSpPr txBox="1"/>
      </xdr:nvSpPr>
      <xdr:spPr>
        <a:xfrm>
          <a:off x="895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119579</xdr:rowOff>
    </xdr:from>
    <xdr:to>
      <xdr:col>24</xdr:col>
      <xdr:colOff>63500</xdr:colOff>
      <xdr:row>56</xdr:row>
      <xdr:rowOff>156452</xdr:rowOff>
    </xdr:to>
    <xdr:cxnSp macro="">
      <xdr:nvCxnSpPr>
        <xdr:cNvPr id="116" name="直線コネクタ 115"/>
        <xdr:cNvCxnSpPr/>
      </xdr:nvCxnSpPr>
      <xdr:spPr>
        <a:xfrm>
          <a:off x="3797300" y="9720779"/>
          <a:ext cx="8382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104632</xdr:rowOff>
    </xdr:from>
    <xdr:to>
      <xdr:col>19</xdr:col>
      <xdr:colOff>177800</xdr:colOff>
      <xdr:row>56</xdr:row>
      <xdr:rowOff>119579</xdr:rowOff>
    </xdr:to>
    <xdr:cxnSp macro="">
      <xdr:nvCxnSpPr>
        <xdr:cNvPr id="119" name="直線コネクタ 118"/>
        <xdr:cNvCxnSpPr/>
      </xdr:nvCxnSpPr>
      <xdr:spPr>
        <a:xfrm>
          <a:off x="2908300" y="9705832"/>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171000</xdr:rowOff>
    </xdr:from>
    <xdr:to>
      <xdr:col>15</xdr:col>
      <xdr:colOff>50800</xdr:colOff>
      <xdr:row>56</xdr:row>
      <xdr:rowOff>104632</xdr:rowOff>
    </xdr:to>
    <xdr:cxnSp macro="">
      <xdr:nvCxnSpPr>
        <xdr:cNvPr id="122" name="直線コネクタ 121"/>
        <xdr:cNvCxnSpPr/>
      </xdr:nvCxnSpPr>
      <xdr:spPr>
        <a:xfrm>
          <a:off x="2019300" y="9600750"/>
          <a:ext cx="889000" cy="10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171000</xdr:rowOff>
    </xdr:from>
    <xdr:to>
      <xdr:col>10</xdr:col>
      <xdr:colOff>114300</xdr:colOff>
      <xdr:row>57</xdr:row>
      <xdr:rowOff>24737</xdr:rowOff>
    </xdr:to>
    <xdr:cxnSp macro="">
      <xdr:nvCxnSpPr>
        <xdr:cNvPr id="125" name="直線コネクタ 124"/>
        <xdr:cNvCxnSpPr/>
      </xdr:nvCxnSpPr>
      <xdr:spPr>
        <a:xfrm flipV="1">
          <a:off x="1130300" y="9600750"/>
          <a:ext cx="889000" cy="19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105652</xdr:rowOff>
    </xdr:from>
    <xdr:to>
      <xdr:col>24</xdr:col>
      <xdr:colOff>114300</xdr:colOff>
      <xdr:row>57</xdr:row>
      <xdr:rowOff>35802</xdr:rowOff>
    </xdr:to>
    <xdr:sp macro="" textlink="">
      <xdr:nvSpPr>
        <xdr:cNvPr id="135" name="楕円 134"/>
        <xdr:cNvSpPr/>
      </xdr:nvSpPr>
      <xdr:spPr>
        <a:xfrm>
          <a:off x="4584700" y="9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128529</xdr:rowOff>
    </xdr:from>
    <xdr:ext cx="534377" cy="259045"/>
    <xdr:sp macro="" textlink="">
      <xdr:nvSpPr>
        <xdr:cNvPr id="136" name="総務費該当値テキスト"/>
        <xdr:cNvSpPr txBox="1"/>
      </xdr:nvSpPr>
      <xdr:spPr>
        <a:xfrm>
          <a:off x="4686300" y="95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68779</xdr:rowOff>
    </xdr:from>
    <xdr:to>
      <xdr:col>20</xdr:col>
      <xdr:colOff>38100</xdr:colOff>
      <xdr:row>56</xdr:row>
      <xdr:rowOff>170379</xdr:rowOff>
    </xdr:to>
    <xdr:sp macro="" textlink="">
      <xdr:nvSpPr>
        <xdr:cNvPr id="137" name="楕円 136"/>
        <xdr:cNvSpPr/>
      </xdr:nvSpPr>
      <xdr:spPr>
        <a:xfrm>
          <a:off x="3746500" y="96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15456</xdr:rowOff>
    </xdr:from>
    <xdr:ext cx="534377" cy="259045"/>
    <xdr:sp macro="" textlink="">
      <xdr:nvSpPr>
        <xdr:cNvPr id="138" name="テキスト ボックス 137"/>
        <xdr:cNvSpPr txBox="1"/>
      </xdr:nvSpPr>
      <xdr:spPr>
        <a:xfrm>
          <a:off x="3530111" y="94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53832</xdr:rowOff>
    </xdr:from>
    <xdr:to>
      <xdr:col>15</xdr:col>
      <xdr:colOff>101600</xdr:colOff>
      <xdr:row>56</xdr:row>
      <xdr:rowOff>155432</xdr:rowOff>
    </xdr:to>
    <xdr:sp macro="" textlink="">
      <xdr:nvSpPr>
        <xdr:cNvPr id="139" name="楕円 138"/>
        <xdr:cNvSpPr/>
      </xdr:nvSpPr>
      <xdr:spPr>
        <a:xfrm>
          <a:off x="28575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509</xdr:rowOff>
    </xdr:from>
    <xdr:ext cx="534377" cy="259045"/>
    <xdr:sp macro="" textlink="">
      <xdr:nvSpPr>
        <xdr:cNvPr id="140" name="テキスト ボックス 139"/>
        <xdr:cNvSpPr txBox="1"/>
      </xdr:nvSpPr>
      <xdr:spPr>
        <a:xfrm>
          <a:off x="2641111" y="94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120200</xdr:rowOff>
    </xdr:from>
    <xdr:to>
      <xdr:col>10</xdr:col>
      <xdr:colOff>165100</xdr:colOff>
      <xdr:row>56</xdr:row>
      <xdr:rowOff>50350</xdr:rowOff>
    </xdr:to>
    <xdr:sp macro="" textlink="">
      <xdr:nvSpPr>
        <xdr:cNvPr id="141" name="楕円 140"/>
        <xdr:cNvSpPr/>
      </xdr:nvSpPr>
      <xdr:spPr>
        <a:xfrm>
          <a:off x="1968500" y="95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66877</xdr:rowOff>
    </xdr:from>
    <xdr:ext cx="599010" cy="259045"/>
    <xdr:sp macro="" textlink="">
      <xdr:nvSpPr>
        <xdr:cNvPr id="142" name="テキスト ボックス 141"/>
        <xdr:cNvSpPr txBox="1"/>
      </xdr:nvSpPr>
      <xdr:spPr>
        <a:xfrm>
          <a:off x="1719795" y="93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145387</xdr:rowOff>
    </xdr:from>
    <xdr:to>
      <xdr:col>6</xdr:col>
      <xdr:colOff>38100</xdr:colOff>
      <xdr:row>57</xdr:row>
      <xdr:rowOff>75537</xdr:rowOff>
    </xdr:to>
    <xdr:sp macro="" textlink="">
      <xdr:nvSpPr>
        <xdr:cNvPr id="143" name="楕円 142"/>
        <xdr:cNvSpPr/>
      </xdr:nvSpPr>
      <xdr:spPr>
        <a:xfrm>
          <a:off x="1079500" y="97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92064</xdr:rowOff>
    </xdr:from>
    <xdr:ext cx="534377" cy="259045"/>
    <xdr:sp macro="" textlink="">
      <xdr:nvSpPr>
        <xdr:cNvPr id="144" name="テキスト ボックス 143"/>
        <xdr:cNvSpPr txBox="1"/>
      </xdr:nvSpPr>
      <xdr:spPr>
        <a:xfrm>
          <a:off x="863111" y="95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141616</xdr:rowOff>
    </xdr:from>
    <xdr:to>
      <xdr:col>24</xdr:col>
      <xdr:colOff>63500</xdr:colOff>
      <xdr:row>76</xdr:row>
      <xdr:rowOff>86784</xdr:rowOff>
    </xdr:to>
    <xdr:cxnSp macro="">
      <xdr:nvCxnSpPr>
        <xdr:cNvPr id="176" name="直線コネクタ 175"/>
        <xdr:cNvCxnSpPr/>
      </xdr:nvCxnSpPr>
      <xdr:spPr>
        <a:xfrm flipV="1">
          <a:off x="3797300" y="13000366"/>
          <a:ext cx="8382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78609</xdr:rowOff>
    </xdr:from>
    <xdr:to>
      <xdr:col>19</xdr:col>
      <xdr:colOff>177800</xdr:colOff>
      <xdr:row>76</xdr:row>
      <xdr:rowOff>86784</xdr:rowOff>
    </xdr:to>
    <xdr:cxnSp macro="">
      <xdr:nvCxnSpPr>
        <xdr:cNvPr id="179" name="直線コネクタ 178"/>
        <xdr:cNvCxnSpPr/>
      </xdr:nvCxnSpPr>
      <xdr:spPr>
        <a:xfrm>
          <a:off x="2908300" y="1310880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78609</xdr:rowOff>
    </xdr:from>
    <xdr:to>
      <xdr:col>15</xdr:col>
      <xdr:colOff>50800</xdr:colOff>
      <xdr:row>76</xdr:row>
      <xdr:rowOff>160437</xdr:rowOff>
    </xdr:to>
    <xdr:cxnSp macro="">
      <xdr:nvCxnSpPr>
        <xdr:cNvPr id="182" name="直線コネクタ 181"/>
        <xdr:cNvCxnSpPr/>
      </xdr:nvCxnSpPr>
      <xdr:spPr>
        <a:xfrm flipV="1">
          <a:off x="2019300" y="13108809"/>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160437</xdr:rowOff>
    </xdr:from>
    <xdr:to>
      <xdr:col>10</xdr:col>
      <xdr:colOff>114300</xdr:colOff>
      <xdr:row>77</xdr:row>
      <xdr:rowOff>75278</xdr:rowOff>
    </xdr:to>
    <xdr:cxnSp macro="">
      <xdr:nvCxnSpPr>
        <xdr:cNvPr id="185" name="直線コネクタ 184"/>
        <xdr:cNvCxnSpPr/>
      </xdr:nvCxnSpPr>
      <xdr:spPr>
        <a:xfrm flipV="1">
          <a:off x="1130300" y="13190637"/>
          <a:ext cx="889000" cy="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90816</xdr:rowOff>
    </xdr:from>
    <xdr:to>
      <xdr:col>24</xdr:col>
      <xdr:colOff>114300</xdr:colOff>
      <xdr:row>76</xdr:row>
      <xdr:rowOff>20966</xdr:rowOff>
    </xdr:to>
    <xdr:sp macro="" textlink="">
      <xdr:nvSpPr>
        <xdr:cNvPr id="195" name="楕円 194"/>
        <xdr:cNvSpPr/>
      </xdr:nvSpPr>
      <xdr:spPr>
        <a:xfrm>
          <a:off x="4584700" y="129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113693</xdr:rowOff>
    </xdr:from>
    <xdr:ext cx="599010" cy="259045"/>
    <xdr:sp macro="" textlink="">
      <xdr:nvSpPr>
        <xdr:cNvPr id="196" name="民生費該当値テキスト"/>
        <xdr:cNvSpPr txBox="1"/>
      </xdr:nvSpPr>
      <xdr:spPr>
        <a:xfrm>
          <a:off x="4686300" y="1280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35984</xdr:rowOff>
    </xdr:from>
    <xdr:to>
      <xdr:col>20</xdr:col>
      <xdr:colOff>38100</xdr:colOff>
      <xdr:row>76</xdr:row>
      <xdr:rowOff>137584</xdr:rowOff>
    </xdr:to>
    <xdr:sp macro="" textlink="">
      <xdr:nvSpPr>
        <xdr:cNvPr id="197" name="楕円 196"/>
        <xdr:cNvSpPr/>
      </xdr:nvSpPr>
      <xdr:spPr>
        <a:xfrm>
          <a:off x="3746500" y="130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128711</xdr:rowOff>
    </xdr:from>
    <xdr:ext cx="599010" cy="259045"/>
    <xdr:sp macro="" textlink="">
      <xdr:nvSpPr>
        <xdr:cNvPr id="198" name="テキスト ボックス 197"/>
        <xdr:cNvSpPr txBox="1"/>
      </xdr:nvSpPr>
      <xdr:spPr>
        <a:xfrm>
          <a:off x="3497795" y="131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27809</xdr:rowOff>
    </xdr:from>
    <xdr:to>
      <xdr:col>15</xdr:col>
      <xdr:colOff>101600</xdr:colOff>
      <xdr:row>76</xdr:row>
      <xdr:rowOff>129409</xdr:rowOff>
    </xdr:to>
    <xdr:sp macro="" textlink="">
      <xdr:nvSpPr>
        <xdr:cNvPr id="199" name="楕円 198"/>
        <xdr:cNvSpPr/>
      </xdr:nvSpPr>
      <xdr:spPr>
        <a:xfrm>
          <a:off x="2857500" y="13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120536</xdr:rowOff>
    </xdr:from>
    <xdr:ext cx="599010" cy="259045"/>
    <xdr:sp macro="" textlink="">
      <xdr:nvSpPr>
        <xdr:cNvPr id="200" name="テキスト ボックス 199"/>
        <xdr:cNvSpPr txBox="1"/>
      </xdr:nvSpPr>
      <xdr:spPr>
        <a:xfrm>
          <a:off x="2608795" y="131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109637</xdr:rowOff>
    </xdr:from>
    <xdr:to>
      <xdr:col>10</xdr:col>
      <xdr:colOff>165100</xdr:colOff>
      <xdr:row>77</xdr:row>
      <xdr:rowOff>39787</xdr:rowOff>
    </xdr:to>
    <xdr:sp macro="" textlink="">
      <xdr:nvSpPr>
        <xdr:cNvPr id="201" name="楕円 200"/>
        <xdr:cNvSpPr/>
      </xdr:nvSpPr>
      <xdr:spPr>
        <a:xfrm>
          <a:off x="1968500" y="131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30914</xdr:rowOff>
    </xdr:from>
    <xdr:ext cx="599010" cy="259045"/>
    <xdr:sp macro="" textlink="">
      <xdr:nvSpPr>
        <xdr:cNvPr id="202" name="テキスト ボックス 201"/>
        <xdr:cNvSpPr txBox="1"/>
      </xdr:nvSpPr>
      <xdr:spPr>
        <a:xfrm>
          <a:off x="1719795" y="132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24478</xdr:rowOff>
    </xdr:from>
    <xdr:to>
      <xdr:col>6</xdr:col>
      <xdr:colOff>38100</xdr:colOff>
      <xdr:row>77</xdr:row>
      <xdr:rowOff>126078</xdr:rowOff>
    </xdr:to>
    <xdr:sp macro="" textlink="">
      <xdr:nvSpPr>
        <xdr:cNvPr id="203" name="楕円 202"/>
        <xdr:cNvSpPr/>
      </xdr:nvSpPr>
      <xdr:spPr>
        <a:xfrm>
          <a:off x="1079500" y="132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117205</xdr:rowOff>
    </xdr:from>
    <xdr:ext cx="599010" cy="259045"/>
    <xdr:sp macro="" textlink="">
      <xdr:nvSpPr>
        <xdr:cNvPr id="204" name="テキスト ボックス 203"/>
        <xdr:cNvSpPr txBox="1"/>
      </xdr:nvSpPr>
      <xdr:spPr>
        <a:xfrm>
          <a:off x="830795" y="1331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73017</xdr:rowOff>
    </xdr:from>
    <xdr:to>
      <xdr:col>24</xdr:col>
      <xdr:colOff>63500</xdr:colOff>
      <xdr:row>96</xdr:row>
      <xdr:rowOff>109799</xdr:rowOff>
    </xdr:to>
    <xdr:cxnSp macro="">
      <xdr:nvCxnSpPr>
        <xdr:cNvPr id="232" name="直線コネクタ 231"/>
        <xdr:cNvCxnSpPr/>
      </xdr:nvCxnSpPr>
      <xdr:spPr>
        <a:xfrm>
          <a:off x="3797300" y="16532217"/>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20828</xdr:rowOff>
    </xdr:from>
    <xdr:to>
      <xdr:col>19</xdr:col>
      <xdr:colOff>177800</xdr:colOff>
      <xdr:row>96</xdr:row>
      <xdr:rowOff>73017</xdr:rowOff>
    </xdr:to>
    <xdr:cxnSp macro="">
      <xdr:nvCxnSpPr>
        <xdr:cNvPr id="235" name="直線コネクタ 234"/>
        <xdr:cNvCxnSpPr/>
      </xdr:nvCxnSpPr>
      <xdr:spPr>
        <a:xfrm>
          <a:off x="2908300" y="16480028"/>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3294</xdr:rowOff>
    </xdr:from>
    <xdr:to>
      <xdr:col>15</xdr:col>
      <xdr:colOff>50800</xdr:colOff>
      <xdr:row>96</xdr:row>
      <xdr:rowOff>20828</xdr:rowOff>
    </xdr:to>
    <xdr:cxnSp macro="">
      <xdr:nvCxnSpPr>
        <xdr:cNvPr id="238" name="直線コネクタ 237"/>
        <xdr:cNvCxnSpPr/>
      </xdr:nvCxnSpPr>
      <xdr:spPr>
        <a:xfrm>
          <a:off x="2019300" y="16462494"/>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162080</xdr:rowOff>
    </xdr:from>
    <xdr:to>
      <xdr:col>10</xdr:col>
      <xdr:colOff>114300</xdr:colOff>
      <xdr:row>96</xdr:row>
      <xdr:rowOff>3294</xdr:rowOff>
    </xdr:to>
    <xdr:cxnSp macro="">
      <xdr:nvCxnSpPr>
        <xdr:cNvPr id="241" name="直線コネクタ 240"/>
        <xdr:cNvCxnSpPr/>
      </xdr:nvCxnSpPr>
      <xdr:spPr>
        <a:xfrm>
          <a:off x="1130300" y="16449830"/>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58999</xdr:rowOff>
    </xdr:from>
    <xdr:to>
      <xdr:col>24</xdr:col>
      <xdr:colOff>114300</xdr:colOff>
      <xdr:row>96</xdr:row>
      <xdr:rowOff>160599</xdr:rowOff>
    </xdr:to>
    <xdr:sp macro="" textlink="">
      <xdr:nvSpPr>
        <xdr:cNvPr id="251" name="楕円 250"/>
        <xdr:cNvSpPr/>
      </xdr:nvSpPr>
      <xdr:spPr>
        <a:xfrm>
          <a:off x="4584700" y="16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37426</xdr:rowOff>
    </xdr:from>
    <xdr:ext cx="534377" cy="259045"/>
    <xdr:sp macro="" textlink="">
      <xdr:nvSpPr>
        <xdr:cNvPr id="252" name="衛生費該当値テキスト"/>
        <xdr:cNvSpPr txBox="1"/>
      </xdr:nvSpPr>
      <xdr:spPr>
        <a:xfrm>
          <a:off x="4686300" y="1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22217</xdr:rowOff>
    </xdr:from>
    <xdr:to>
      <xdr:col>20</xdr:col>
      <xdr:colOff>38100</xdr:colOff>
      <xdr:row>96</xdr:row>
      <xdr:rowOff>123817</xdr:rowOff>
    </xdr:to>
    <xdr:sp macro="" textlink="">
      <xdr:nvSpPr>
        <xdr:cNvPr id="253" name="楕円 252"/>
        <xdr:cNvSpPr/>
      </xdr:nvSpPr>
      <xdr:spPr>
        <a:xfrm>
          <a:off x="3746500" y="164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140344</xdr:rowOff>
    </xdr:from>
    <xdr:ext cx="534377" cy="259045"/>
    <xdr:sp macro="" textlink="">
      <xdr:nvSpPr>
        <xdr:cNvPr id="254" name="テキスト ボックス 253"/>
        <xdr:cNvSpPr txBox="1"/>
      </xdr:nvSpPr>
      <xdr:spPr>
        <a:xfrm>
          <a:off x="3530111" y="162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141478</xdr:rowOff>
    </xdr:from>
    <xdr:to>
      <xdr:col>15</xdr:col>
      <xdr:colOff>101600</xdr:colOff>
      <xdr:row>96</xdr:row>
      <xdr:rowOff>71628</xdr:rowOff>
    </xdr:to>
    <xdr:sp macro="" textlink="">
      <xdr:nvSpPr>
        <xdr:cNvPr id="255" name="楕円 254"/>
        <xdr:cNvSpPr/>
      </xdr:nvSpPr>
      <xdr:spPr>
        <a:xfrm>
          <a:off x="2857500" y="164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88155</xdr:rowOff>
    </xdr:from>
    <xdr:ext cx="534377" cy="259045"/>
    <xdr:sp macro="" textlink="">
      <xdr:nvSpPr>
        <xdr:cNvPr id="256" name="テキスト ボックス 255"/>
        <xdr:cNvSpPr txBox="1"/>
      </xdr:nvSpPr>
      <xdr:spPr>
        <a:xfrm>
          <a:off x="2641111" y="1620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123944</xdr:rowOff>
    </xdr:from>
    <xdr:to>
      <xdr:col>10</xdr:col>
      <xdr:colOff>165100</xdr:colOff>
      <xdr:row>96</xdr:row>
      <xdr:rowOff>54094</xdr:rowOff>
    </xdr:to>
    <xdr:sp macro="" textlink="">
      <xdr:nvSpPr>
        <xdr:cNvPr id="257" name="楕円 256"/>
        <xdr:cNvSpPr/>
      </xdr:nvSpPr>
      <xdr:spPr>
        <a:xfrm>
          <a:off x="1968500" y="164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70621</xdr:rowOff>
    </xdr:from>
    <xdr:ext cx="534377" cy="259045"/>
    <xdr:sp macro="" textlink="">
      <xdr:nvSpPr>
        <xdr:cNvPr id="258" name="テキスト ボックス 257"/>
        <xdr:cNvSpPr txBox="1"/>
      </xdr:nvSpPr>
      <xdr:spPr>
        <a:xfrm>
          <a:off x="1752111" y="161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111280</xdr:rowOff>
    </xdr:from>
    <xdr:to>
      <xdr:col>6</xdr:col>
      <xdr:colOff>38100</xdr:colOff>
      <xdr:row>96</xdr:row>
      <xdr:rowOff>41430</xdr:rowOff>
    </xdr:to>
    <xdr:sp macro="" textlink="">
      <xdr:nvSpPr>
        <xdr:cNvPr id="259" name="楕円 258"/>
        <xdr:cNvSpPr/>
      </xdr:nvSpPr>
      <xdr:spPr>
        <a:xfrm>
          <a:off x="1079500" y="16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57957</xdr:rowOff>
    </xdr:from>
    <xdr:ext cx="534377" cy="259045"/>
    <xdr:sp macro="" textlink="">
      <xdr:nvSpPr>
        <xdr:cNvPr id="260" name="テキスト ボックス 259"/>
        <xdr:cNvSpPr txBox="1"/>
      </xdr:nvSpPr>
      <xdr:spPr>
        <a:xfrm>
          <a:off x="863111" y="161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140329</xdr:rowOff>
    </xdr:to>
    <xdr:cxnSp macro="">
      <xdr:nvCxnSpPr>
        <xdr:cNvPr id="285" name="直線コネクタ 284"/>
        <xdr:cNvCxnSpPr/>
      </xdr:nvCxnSpPr>
      <xdr:spPr>
        <a:xfrm flipV="1">
          <a:off x="9639300" y="6468891"/>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140329</xdr:rowOff>
    </xdr:from>
    <xdr:to>
      <xdr:col>50</xdr:col>
      <xdr:colOff>114300</xdr:colOff>
      <xdr:row>37</xdr:row>
      <xdr:rowOff>141357</xdr:rowOff>
    </xdr:to>
    <xdr:cxnSp macro="">
      <xdr:nvCxnSpPr>
        <xdr:cNvPr id="288" name="直線コネクタ 287"/>
        <xdr:cNvCxnSpPr/>
      </xdr:nvCxnSpPr>
      <xdr:spPr>
        <a:xfrm flipV="1">
          <a:off x="8750300" y="64839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141357</xdr:rowOff>
    </xdr:from>
    <xdr:to>
      <xdr:col>45</xdr:col>
      <xdr:colOff>177800</xdr:colOff>
      <xdr:row>37</xdr:row>
      <xdr:rowOff>142958</xdr:rowOff>
    </xdr:to>
    <xdr:cxnSp macro="">
      <xdr:nvCxnSpPr>
        <xdr:cNvPr id="291" name="直線コネクタ 290"/>
        <xdr:cNvCxnSpPr/>
      </xdr:nvCxnSpPr>
      <xdr:spPr>
        <a:xfrm flipV="1">
          <a:off x="7861300" y="648500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142958</xdr:rowOff>
    </xdr:from>
    <xdr:to>
      <xdr:col>41</xdr:col>
      <xdr:colOff>50800</xdr:colOff>
      <xdr:row>37</xdr:row>
      <xdr:rowOff>149816</xdr:rowOff>
    </xdr:to>
    <xdr:cxnSp macro="">
      <xdr:nvCxnSpPr>
        <xdr:cNvPr id="294" name="直線コネクタ 293"/>
        <xdr:cNvCxnSpPr/>
      </xdr:nvCxnSpPr>
      <xdr:spPr>
        <a:xfrm flipV="1">
          <a:off x="6972300" y="6486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74441</xdr:rowOff>
    </xdr:from>
    <xdr:to>
      <xdr:col>55</xdr:col>
      <xdr:colOff>50800</xdr:colOff>
      <xdr:row>38</xdr:row>
      <xdr:rowOff>4591</xdr:rowOff>
    </xdr:to>
    <xdr:sp macro="" textlink="">
      <xdr:nvSpPr>
        <xdr:cNvPr id="304" name="楕円 303"/>
        <xdr:cNvSpPr/>
      </xdr:nvSpPr>
      <xdr:spPr>
        <a:xfrm>
          <a:off x="104267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89529</xdr:rowOff>
    </xdr:from>
    <xdr:to>
      <xdr:col>50</xdr:col>
      <xdr:colOff>165100</xdr:colOff>
      <xdr:row>38</xdr:row>
      <xdr:rowOff>19679</xdr:rowOff>
    </xdr:to>
    <xdr:sp macro="" textlink="">
      <xdr:nvSpPr>
        <xdr:cNvPr id="306" name="楕円 305"/>
        <xdr:cNvSpPr/>
      </xdr:nvSpPr>
      <xdr:spPr>
        <a:xfrm>
          <a:off x="9588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10806</xdr:rowOff>
    </xdr:from>
    <xdr:ext cx="378565" cy="259045"/>
    <xdr:sp macro="" textlink="">
      <xdr:nvSpPr>
        <xdr:cNvPr id="307" name="テキスト ボックス 306"/>
        <xdr:cNvSpPr txBox="1"/>
      </xdr:nvSpPr>
      <xdr:spPr>
        <a:xfrm>
          <a:off x="9450017" y="65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90557</xdr:rowOff>
    </xdr:from>
    <xdr:to>
      <xdr:col>46</xdr:col>
      <xdr:colOff>38100</xdr:colOff>
      <xdr:row>38</xdr:row>
      <xdr:rowOff>20707</xdr:rowOff>
    </xdr:to>
    <xdr:sp macro="" textlink="">
      <xdr:nvSpPr>
        <xdr:cNvPr id="308" name="楕円 307"/>
        <xdr:cNvSpPr/>
      </xdr:nvSpPr>
      <xdr:spPr>
        <a:xfrm>
          <a:off x="8699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11834</xdr:rowOff>
    </xdr:from>
    <xdr:ext cx="378565" cy="259045"/>
    <xdr:sp macro="" textlink="">
      <xdr:nvSpPr>
        <xdr:cNvPr id="309" name="テキスト ボックス 308"/>
        <xdr:cNvSpPr txBox="1"/>
      </xdr:nvSpPr>
      <xdr:spPr>
        <a:xfrm>
          <a:off x="8561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92158</xdr:rowOff>
    </xdr:from>
    <xdr:to>
      <xdr:col>41</xdr:col>
      <xdr:colOff>101600</xdr:colOff>
      <xdr:row>38</xdr:row>
      <xdr:rowOff>22307</xdr:rowOff>
    </xdr:to>
    <xdr:sp macro="" textlink="">
      <xdr:nvSpPr>
        <xdr:cNvPr id="310" name="楕円 309"/>
        <xdr:cNvSpPr/>
      </xdr:nvSpPr>
      <xdr:spPr>
        <a:xfrm>
          <a:off x="7810500" y="6435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13434</xdr:rowOff>
    </xdr:from>
    <xdr:ext cx="378565" cy="259045"/>
    <xdr:sp macro="" textlink="">
      <xdr:nvSpPr>
        <xdr:cNvPr id="311" name="テキスト ボックス 310"/>
        <xdr:cNvSpPr txBox="1"/>
      </xdr:nvSpPr>
      <xdr:spPr>
        <a:xfrm>
          <a:off x="7672017" y="652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99016</xdr:rowOff>
    </xdr:from>
    <xdr:to>
      <xdr:col>36</xdr:col>
      <xdr:colOff>165100</xdr:colOff>
      <xdr:row>38</xdr:row>
      <xdr:rowOff>29166</xdr:rowOff>
    </xdr:to>
    <xdr:sp macro="" textlink="">
      <xdr:nvSpPr>
        <xdr:cNvPr id="312" name="楕円 311"/>
        <xdr:cNvSpPr/>
      </xdr:nvSpPr>
      <xdr:spPr>
        <a:xfrm>
          <a:off x="6921500" y="6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20293</xdr:rowOff>
    </xdr:from>
    <xdr:ext cx="378565" cy="259045"/>
    <xdr:sp macro="" textlink="">
      <xdr:nvSpPr>
        <xdr:cNvPr id="313" name="テキスト ボックス 312"/>
        <xdr:cNvSpPr txBox="1"/>
      </xdr:nvSpPr>
      <xdr:spPr>
        <a:xfrm>
          <a:off x="6783017" y="653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93381</xdr:rowOff>
    </xdr:from>
    <xdr:to>
      <xdr:col>55</xdr:col>
      <xdr:colOff>0</xdr:colOff>
      <xdr:row>58</xdr:row>
      <xdr:rowOff>97486</xdr:rowOff>
    </xdr:to>
    <xdr:cxnSp macro="">
      <xdr:nvCxnSpPr>
        <xdr:cNvPr id="344" name="直線コネクタ 343"/>
        <xdr:cNvCxnSpPr/>
      </xdr:nvCxnSpPr>
      <xdr:spPr>
        <a:xfrm flipV="1">
          <a:off x="9639300" y="10037481"/>
          <a:ext cx="8382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64959</xdr:rowOff>
    </xdr:from>
    <xdr:to>
      <xdr:col>50</xdr:col>
      <xdr:colOff>114300</xdr:colOff>
      <xdr:row>58</xdr:row>
      <xdr:rowOff>97486</xdr:rowOff>
    </xdr:to>
    <xdr:cxnSp macro="">
      <xdr:nvCxnSpPr>
        <xdr:cNvPr id="347" name="直線コネクタ 346"/>
        <xdr:cNvCxnSpPr/>
      </xdr:nvCxnSpPr>
      <xdr:spPr>
        <a:xfrm>
          <a:off x="8750300" y="10009059"/>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64959</xdr:rowOff>
    </xdr:from>
    <xdr:to>
      <xdr:col>45</xdr:col>
      <xdr:colOff>177800</xdr:colOff>
      <xdr:row>58</xdr:row>
      <xdr:rowOff>73406</xdr:rowOff>
    </xdr:to>
    <xdr:cxnSp macro="">
      <xdr:nvCxnSpPr>
        <xdr:cNvPr id="350" name="直線コネクタ 349"/>
        <xdr:cNvCxnSpPr/>
      </xdr:nvCxnSpPr>
      <xdr:spPr>
        <a:xfrm flipV="1">
          <a:off x="7861300" y="10009059"/>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73406</xdr:rowOff>
    </xdr:from>
    <xdr:to>
      <xdr:col>41</xdr:col>
      <xdr:colOff>50800</xdr:colOff>
      <xdr:row>58</xdr:row>
      <xdr:rowOff>74560</xdr:rowOff>
    </xdr:to>
    <xdr:cxnSp macro="">
      <xdr:nvCxnSpPr>
        <xdr:cNvPr id="353" name="直線コネクタ 352"/>
        <xdr:cNvCxnSpPr/>
      </xdr:nvCxnSpPr>
      <xdr:spPr>
        <a:xfrm flipV="1">
          <a:off x="6972300" y="10017506"/>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42581</xdr:rowOff>
    </xdr:from>
    <xdr:to>
      <xdr:col>55</xdr:col>
      <xdr:colOff>50800</xdr:colOff>
      <xdr:row>58</xdr:row>
      <xdr:rowOff>144181</xdr:rowOff>
    </xdr:to>
    <xdr:sp macro="" textlink="">
      <xdr:nvSpPr>
        <xdr:cNvPr id="363" name="楕円 362"/>
        <xdr:cNvSpPr/>
      </xdr:nvSpPr>
      <xdr:spPr>
        <a:xfrm>
          <a:off x="10426700" y="99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65458</xdr:rowOff>
    </xdr:from>
    <xdr:ext cx="534377" cy="259045"/>
    <xdr:sp macro="" textlink="">
      <xdr:nvSpPr>
        <xdr:cNvPr id="364" name="農林水産業費該当値テキスト"/>
        <xdr:cNvSpPr txBox="1"/>
      </xdr:nvSpPr>
      <xdr:spPr>
        <a:xfrm>
          <a:off x="10528300" y="9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46686</xdr:rowOff>
    </xdr:from>
    <xdr:to>
      <xdr:col>50</xdr:col>
      <xdr:colOff>165100</xdr:colOff>
      <xdr:row>58</xdr:row>
      <xdr:rowOff>148286</xdr:rowOff>
    </xdr:to>
    <xdr:sp macro="" textlink="">
      <xdr:nvSpPr>
        <xdr:cNvPr id="365" name="楕円 364"/>
        <xdr:cNvSpPr/>
      </xdr:nvSpPr>
      <xdr:spPr>
        <a:xfrm>
          <a:off x="9588500" y="9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164813</xdr:rowOff>
    </xdr:from>
    <xdr:ext cx="534377" cy="259045"/>
    <xdr:sp macro="" textlink="">
      <xdr:nvSpPr>
        <xdr:cNvPr id="366" name="テキスト ボックス 365"/>
        <xdr:cNvSpPr txBox="1"/>
      </xdr:nvSpPr>
      <xdr:spPr>
        <a:xfrm>
          <a:off x="9372111" y="97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14159</xdr:rowOff>
    </xdr:from>
    <xdr:to>
      <xdr:col>46</xdr:col>
      <xdr:colOff>38100</xdr:colOff>
      <xdr:row>58</xdr:row>
      <xdr:rowOff>115759</xdr:rowOff>
    </xdr:to>
    <xdr:sp macro="" textlink="">
      <xdr:nvSpPr>
        <xdr:cNvPr id="367" name="楕円 366"/>
        <xdr:cNvSpPr/>
      </xdr:nvSpPr>
      <xdr:spPr>
        <a:xfrm>
          <a:off x="8699500" y="99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132286</xdr:rowOff>
    </xdr:from>
    <xdr:ext cx="534377" cy="259045"/>
    <xdr:sp macro="" textlink="">
      <xdr:nvSpPr>
        <xdr:cNvPr id="368" name="テキスト ボックス 367"/>
        <xdr:cNvSpPr txBox="1"/>
      </xdr:nvSpPr>
      <xdr:spPr>
        <a:xfrm>
          <a:off x="8483111" y="97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22606</xdr:rowOff>
    </xdr:from>
    <xdr:to>
      <xdr:col>41</xdr:col>
      <xdr:colOff>101600</xdr:colOff>
      <xdr:row>58</xdr:row>
      <xdr:rowOff>124206</xdr:rowOff>
    </xdr:to>
    <xdr:sp macro="" textlink="">
      <xdr:nvSpPr>
        <xdr:cNvPr id="369" name="楕円 368"/>
        <xdr:cNvSpPr/>
      </xdr:nvSpPr>
      <xdr:spPr>
        <a:xfrm>
          <a:off x="7810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140733</xdr:rowOff>
    </xdr:from>
    <xdr:ext cx="534377" cy="259045"/>
    <xdr:sp macro="" textlink="">
      <xdr:nvSpPr>
        <xdr:cNvPr id="370" name="テキスト ボックス 369"/>
        <xdr:cNvSpPr txBox="1"/>
      </xdr:nvSpPr>
      <xdr:spPr>
        <a:xfrm>
          <a:off x="7594111" y="97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23760</xdr:rowOff>
    </xdr:from>
    <xdr:to>
      <xdr:col>36</xdr:col>
      <xdr:colOff>165100</xdr:colOff>
      <xdr:row>58</xdr:row>
      <xdr:rowOff>125360</xdr:rowOff>
    </xdr:to>
    <xdr:sp macro="" textlink="">
      <xdr:nvSpPr>
        <xdr:cNvPr id="371" name="楕円 370"/>
        <xdr:cNvSpPr/>
      </xdr:nvSpPr>
      <xdr:spPr>
        <a:xfrm>
          <a:off x="6921500" y="99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141887</xdr:rowOff>
    </xdr:from>
    <xdr:ext cx="534377" cy="259045"/>
    <xdr:sp macro="" textlink="">
      <xdr:nvSpPr>
        <xdr:cNvPr id="372" name="テキスト ボックス 371"/>
        <xdr:cNvSpPr txBox="1"/>
      </xdr:nvSpPr>
      <xdr:spPr>
        <a:xfrm>
          <a:off x="6705111" y="97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13376</xdr:rowOff>
    </xdr:from>
    <xdr:to>
      <xdr:col>55</xdr:col>
      <xdr:colOff>0</xdr:colOff>
      <xdr:row>77</xdr:row>
      <xdr:rowOff>165029</xdr:rowOff>
    </xdr:to>
    <xdr:cxnSp macro="">
      <xdr:nvCxnSpPr>
        <xdr:cNvPr id="399" name="直線コネクタ 398"/>
        <xdr:cNvCxnSpPr/>
      </xdr:nvCxnSpPr>
      <xdr:spPr>
        <a:xfrm flipV="1">
          <a:off x="9639300" y="13215026"/>
          <a:ext cx="8382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165029</xdr:rowOff>
    </xdr:from>
    <xdr:to>
      <xdr:col>50</xdr:col>
      <xdr:colOff>114300</xdr:colOff>
      <xdr:row>78</xdr:row>
      <xdr:rowOff>21148</xdr:rowOff>
    </xdr:to>
    <xdr:cxnSp macro="">
      <xdr:nvCxnSpPr>
        <xdr:cNvPr id="402" name="直線コネクタ 401"/>
        <xdr:cNvCxnSpPr/>
      </xdr:nvCxnSpPr>
      <xdr:spPr>
        <a:xfrm flipV="1">
          <a:off x="8750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21148</xdr:rowOff>
    </xdr:from>
    <xdr:to>
      <xdr:col>45</xdr:col>
      <xdr:colOff>177800</xdr:colOff>
      <xdr:row>78</xdr:row>
      <xdr:rowOff>46499</xdr:rowOff>
    </xdr:to>
    <xdr:cxnSp macro="">
      <xdr:nvCxnSpPr>
        <xdr:cNvPr id="405" name="直線コネクタ 404"/>
        <xdr:cNvCxnSpPr/>
      </xdr:nvCxnSpPr>
      <xdr:spPr>
        <a:xfrm flipV="1">
          <a:off x="7861300" y="13394248"/>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21492</xdr:rowOff>
    </xdr:from>
    <xdr:to>
      <xdr:col>41</xdr:col>
      <xdr:colOff>50800</xdr:colOff>
      <xdr:row>78</xdr:row>
      <xdr:rowOff>46499</xdr:rowOff>
    </xdr:to>
    <xdr:cxnSp macro="">
      <xdr:nvCxnSpPr>
        <xdr:cNvPr id="408" name="直線コネクタ 407"/>
        <xdr:cNvCxnSpPr/>
      </xdr:nvCxnSpPr>
      <xdr:spPr>
        <a:xfrm>
          <a:off x="6972300" y="13394592"/>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134026</xdr:rowOff>
    </xdr:from>
    <xdr:to>
      <xdr:col>55</xdr:col>
      <xdr:colOff>50800</xdr:colOff>
      <xdr:row>77</xdr:row>
      <xdr:rowOff>64176</xdr:rowOff>
    </xdr:to>
    <xdr:sp macro="" textlink="">
      <xdr:nvSpPr>
        <xdr:cNvPr id="418" name="楕円 417"/>
        <xdr:cNvSpPr/>
      </xdr:nvSpPr>
      <xdr:spPr>
        <a:xfrm>
          <a:off x="104267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156903</xdr:rowOff>
    </xdr:from>
    <xdr:ext cx="534377" cy="259045"/>
    <xdr:sp macro="" textlink="">
      <xdr:nvSpPr>
        <xdr:cNvPr id="419" name="商工費該当値テキスト"/>
        <xdr:cNvSpPr txBox="1"/>
      </xdr:nvSpPr>
      <xdr:spPr>
        <a:xfrm>
          <a:off x="10528300" y="130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114229</xdr:rowOff>
    </xdr:from>
    <xdr:to>
      <xdr:col>50</xdr:col>
      <xdr:colOff>165100</xdr:colOff>
      <xdr:row>78</xdr:row>
      <xdr:rowOff>44379</xdr:rowOff>
    </xdr:to>
    <xdr:sp macro="" textlink="">
      <xdr:nvSpPr>
        <xdr:cNvPr id="420" name="楕円 419"/>
        <xdr:cNvSpPr/>
      </xdr:nvSpPr>
      <xdr:spPr>
        <a:xfrm>
          <a:off x="9588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35506</xdr:rowOff>
    </xdr:from>
    <xdr:ext cx="469744" cy="259045"/>
    <xdr:sp macro="" textlink="">
      <xdr:nvSpPr>
        <xdr:cNvPr id="421" name="テキスト ボックス 420"/>
        <xdr:cNvSpPr txBox="1"/>
      </xdr:nvSpPr>
      <xdr:spPr>
        <a:xfrm>
          <a:off x="9404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141798</xdr:rowOff>
    </xdr:from>
    <xdr:to>
      <xdr:col>46</xdr:col>
      <xdr:colOff>38100</xdr:colOff>
      <xdr:row>78</xdr:row>
      <xdr:rowOff>71948</xdr:rowOff>
    </xdr:to>
    <xdr:sp macro="" textlink="">
      <xdr:nvSpPr>
        <xdr:cNvPr id="422" name="楕円 421"/>
        <xdr:cNvSpPr/>
      </xdr:nvSpPr>
      <xdr:spPr>
        <a:xfrm>
          <a:off x="8699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63075</xdr:rowOff>
    </xdr:from>
    <xdr:ext cx="469744" cy="259045"/>
    <xdr:sp macro="" textlink="">
      <xdr:nvSpPr>
        <xdr:cNvPr id="423" name="テキスト ボックス 422"/>
        <xdr:cNvSpPr txBox="1"/>
      </xdr:nvSpPr>
      <xdr:spPr>
        <a:xfrm>
          <a:off x="8515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167149</xdr:rowOff>
    </xdr:from>
    <xdr:to>
      <xdr:col>41</xdr:col>
      <xdr:colOff>101600</xdr:colOff>
      <xdr:row>78</xdr:row>
      <xdr:rowOff>97299</xdr:rowOff>
    </xdr:to>
    <xdr:sp macro="" textlink="">
      <xdr:nvSpPr>
        <xdr:cNvPr id="424" name="楕円 423"/>
        <xdr:cNvSpPr/>
      </xdr:nvSpPr>
      <xdr:spPr>
        <a:xfrm>
          <a:off x="7810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88426</xdr:rowOff>
    </xdr:from>
    <xdr:ext cx="469744" cy="259045"/>
    <xdr:sp macro="" textlink="">
      <xdr:nvSpPr>
        <xdr:cNvPr id="425" name="テキスト ボックス 424"/>
        <xdr:cNvSpPr txBox="1"/>
      </xdr:nvSpPr>
      <xdr:spPr>
        <a:xfrm>
          <a:off x="7626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142142</xdr:rowOff>
    </xdr:from>
    <xdr:to>
      <xdr:col>36</xdr:col>
      <xdr:colOff>165100</xdr:colOff>
      <xdr:row>78</xdr:row>
      <xdr:rowOff>72292</xdr:rowOff>
    </xdr:to>
    <xdr:sp macro="" textlink="">
      <xdr:nvSpPr>
        <xdr:cNvPr id="426" name="楕円 425"/>
        <xdr:cNvSpPr/>
      </xdr:nvSpPr>
      <xdr:spPr>
        <a:xfrm>
          <a:off x="6921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63419</xdr:rowOff>
    </xdr:from>
    <xdr:ext cx="469744" cy="259045"/>
    <xdr:sp macro="" textlink="">
      <xdr:nvSpPr>
        <xdr:cNvPr id="427" name="テキスト ボックス 426"/>
        <xdr:cNvSpPr txBox="1"/>
      </xdr:nvSpPr>
      <xdr:spPr>
        <a:xfrm>
          <a:off x="6737428" y="134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54794</xdr:rowOff>
    </xdr:from>
    <xdr:to>
      <xdr:col>55</xdr:col>
      <xdr:colOff>0</xdr:colOff>
      <xdr:row>98</xdr:row>
      <xdr:rowOff>55823</xdr:rowOff>
    </xdr:to>
    <xdr:cxnSp macro="">
      <xdr:nvCxnSpPr>
        <xdr:cNvPr id="456" name="直線コネクタ 455"/>
        <xdr:cNvCxnSpPr/>
      </xdr:nvCxnSpPr>
      <xdr:spPr>
        <a:xfrm flipV="1">
          <a:off x="9639300" y="1685689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55823</xdr:rowOff>
    </xdr:from>
    <xdr:to>
      <xdr:col>50</xdr:col>
      <xdr:colOff>114300</xdr:colOff>
      <xdr:row>98</xdr:row>
      <xdr:rowOff>66864</xdr:rowOff>
    </xdr:to>
    <xdr:cxnSp macro="">
      <xdr:nvCxnSpPr>
        <xdr:cNvPr id="459" name="直線コネクタ 458"/>
        <xdr:cNvCxnSpPr/>
      </xdr:nvCxnSpPr>
      <xdr:spPr>
        <a:xfrm flipV="1">
          <a:off x="8750300" y="1685792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56139</xdr:rowOff>
    </xdr:from>
    <xdr:to>
      <xdr:col>45</xdr:col>
      <xdr:colOff>177800</xdr:colOff>
      <xdr:row>98</xdr:row>
      <xdr:rowOff>66864</xdr:rowOff>
    </xdr:to>
    <xdr:cxnSp macro="">
      <xdr:nvCxnSpPr>
        <xdr:cNvPr id="462" name="直線コネクタ 461"/>
        <xdr:cNvCxnSpPr/>
      </xdr:nvCxnSpPr>
      <xdr:spPr>
        <a:xfrm>
          <a:off x="7861300" y="168582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56139</xdr:rowOff>
    </xdr:from>
    <xdr:to>
      <xdr:col>41</xdr:col>
      <xdr:colOff>50800</xdr:colOff>
      <xdr:row>98</xdr:row>
      <xdr:rowOff>60596</xdr:rowOff>
    </xdr:to>
    <xdr:cxnSp macro="">
      <xdr:nvCxnSpPr>
        <xdr:cNvPr id="465" name="直線コネクタ 464"/>
        <xdr:cNvCxnSpPr/>
      </xdr:nvCxnSpPr>
      <xdr:spPr>
        <a:xfrm flipV="1">
          <a:off x="6972300" y="1685823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3994</xdr:rowOff>
    </xdr:from>
    <xdr:to>
      <xdr:col>55</xdr:col>
      <xdr:colOff>50800</xdr:colOff>
      <xdr:row>98</xdr:row>
      <xdr:rowOff>105594</xdr:rowOff>
    </xdr:to>
    <xdr:sp macro="" textlink="">
      <xdr:nvSpPr>
        <xdr:cNvPr id="475" name="楕円 474"/>
        <xdr:cNvSpPr/>
      </xdr:nvSpPr>
      <xdr:spPr>
        <a:xfrm>
          <a:off x="10426700" y="168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5023</xdr:rowOff>
    </xdr:from>
    <xdr:to>
      <xdr:col>50</xdr:col>
      <xdr:colOff>165100</xdr:colOff>
      <xdr:row>98</xdr:row>
      <xdr:rowOff>106623</xdr:rowOff>
    </xdr:to>
    <xdr:sp macro="" textlink="">
      <xdr:nvSpPr>
        <xdr:cNvPr id="477" name="楕円 476"/>
        <xdr:cNvSpPr/>
      </xdr:nvSpPr>
      <xdr:spPr>
        <a:xfrm>
          <a:off x="9588500" y="16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97750</xdr:rowOff>
    </xdr:from>
    <xdr:ext cx="534377" cy="259045"/>
    <xdr:sp macro="" textlink="">
      <xdr:nvSpPr>
        <xdr:cNvPr id="478" name="テキスト ボックス 477"/>
        <xdr:cNvSpPr txBox="1"/>
      </xdr:nvSpPr>
      <xdr:spPr>
        <a:xfrm>
          <a:off x="9372111" y="168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16064</xdr:rowOff>
    </xdr:from>
    <xdr:to>
      <xdr:col>46</xdr:col>
      <xdr:colOff>38100</xdr:colOff>
      <xdr:row>98</xdr:row>
      <xdr:rowOff>117664</xdr:rowOff>
    </xdr:to>
    <xdr:sp macro="" textlink="">
      <xdr:nvSpPr>
        <xdr:cNvPr id="479" name="楕円 478"/>
        <xdr:cNvSpPr/>
      </xdr:nvSpPr>
      <xdr:spPr>
        <a:xfrm>
          <a:off x="8699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108791</xdr:rowOff>
    </xdr:from>
    <xdr:ext cx="534377" cy="259045"/>
    <xdr:sp macro="" textlink="">
      <xdr:nvSpPr>
        <xdr:cNvPr id="480" name="テキスト ボックス 479"/>
        <xdr:cNvSpPr txBox="1"/>
      </xdr:nvSpPr>
      <xdr:spPr>
        <a:xfrm>
          <a:off x="8483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5339</xdr:rowOff>
    </xdr:from>
    <xdr:to>
      <xdr:col>41</xdr:col>
      <xdr:colOff>101600</xdr:colOff>
      <xdr:row>98</xdr:row>
      <xdr:rowOff>106939</xdr:rowOff>
    </xdr:to>
    <xdr:sp macro="" textlink="">
      <xdr:nvSpPr>
        <xdr:cNvPr id="481" name="楕円 480"/>
        <xdr:cNvSpPr/>
      </xdr:nvSpPr>
      <xdr:spPr>
        <a:xfrm>
          <a:off x="7810500" y="16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98066</xdr:rowOff>
    </xdr:from>
    <xdr:ext cx="534377" cy="259045"/>
    <xdr:sp macro="" textlink="">
      <xdr:nvSpPr>
        <xdr:cNvPr id="482" name="テキスト ボックス 481"/>
        <xdr:cNvSpPr txBox="1"/>
      </xdr:nvSpPr>
      <xdr:spPr>
        <a:xfrm>
          <a:off x="7594111" y="169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9796</xdr:rowOff>
    </xdr:from>
    <xdr:to>
      <xdr:col>36</xdr:col>
      <xdr:colOff>165100</xdr:colOff>
      <xdr:row>98</xdr:row>
      <xdr:rowOff>111396</xdr:rowOff>
    </xdr:to>
    <xdr:sp macro="" textlink="">
      <xdr:nvSpPr>
        <xdr:cNvPr id="483" name="楕円 482"/>
        <xdr:cNvSpPr/>
      </xdr:nvSpPr>
      <xdr:spPr>
        <a:xfrm>
          <a:off x="6921500" y="168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102523</xdr:rowOff>
    </xdr:from>
    <xdr:ext cx="534377" cy="259045"/>
    <xdr:sp macro="" textlink="">
      <xdr:nvSpPr>
        <xdr:cNvPr id="484" name="テキスト ボックス 483"/>
        <xdr:cNvSpPr txBox="1"/>
      </xdr:nvSpPr>
      <xdr:spPr>
        <a:xfrm>
          <a:off x="6705111" y="169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156205</xdr:rowOff>
    </xdr:from>
    <xdr:to>
      <xdr:col>85</xdr:col>
      <xdr:colOff>127000</xdr:colOff>
      <xdr:row>37</xdr:row>
      <xdr:rowOff>20325</xdr:rowOff>
    </xdr:to>
    <xdr:cxnSp macro="">
      <xdr:nvCxnSpPr>
        <xdr:cNvPr id="512" name="直線コネクタ 511"/>
        <xdr:cNvCxnSpPr/>
      </xdr:nvCxnSpPr>
      <xdr:spPr>
        <a:xfrm flipV="1">
          <a:off x="15481300" y="6328405"/>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18496</xdr:rowOff>
    </xdr:from>
    <xdr:to>
      <xdr:col>81</xdr:col>
      <xdr:colOff>50800</xdr:colOff>
      <xdr:row>37</xdr:row>
      <xdr:rowOff>20325</xdr:rowOff>
    </xdr:to>
    <xdr:cxnSp macro="">
      <xdr:nvCxnSpPr>
        <xdr:cNvPr id="515" name="直線コネクタ 514"/>
        <xdr:cNvCxnSpPr/>
      </xdr:nvCxnSpPr>
      <xdr:spPr>
        <a:xfrm>
          <a:off x="14592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5512</xdr:rowOff>
    </xdr:from>
    <xdr:to>
      <xdr:col>76</xdr:col>
      <xdr:colOff>114300</xdr:colOff>
      <xdr:row>37</xdr:row>
      <xdr:rowOff>18496</xdr:rowOff>
    </xdr:to>
    <xdr:cxnSp macro="">
      <xdr:nvCxnSpPr>
        <xdr:cNvPr id="518" name="直線コネクタ 517"/>
        <xdr:cNvCxnSpPr/>
      </xdr:nvCxnSpPr>
      <xdr:spPr>
        <a:xfrm>
          <a:off x="13703300" y="634916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44557</xdr:rowOff>
    </xdr:to>
    <xdr:cxnSp macro="">
      <xdr:nvCxnSpPr>
        <xdr:cNvPr id="521" name="直線コネクタ 520"/>
        <xdr:cNvCxnSpPr/>
      </xdr:nvCxnSpPr>
      <xdr:spPr>
        <a:xfrm flipV="1">
          <a:off x="12814300" y="6349162"/>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105405</xdr:rowOff>
    </xdr:from>
    <xdr:to>
      <xdr:col>85</xdr:col>
      <xdr:colOff>177800</xdr:colOff>
      <xdr:row>37</xdr:row>
      <xdr:rowOff>35555</xdr:rowOff>
    </xdr:to>
    <xdr:sp macro="" textlink="">
      <xdr:nvSpPr>
        <xdr:cNvPr id="531" name="楕円 530"/>
        <xdr:cNvSpPr/>
      </xdr:nvSpPr>
      <xdr:spPr>
        <a:xfrm>
          <a:off x="162687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128282</xdr:rowOff>
    </xdr:from>
    <xdr:ext cx="534377" cy="259045"/>
    <xdr:sp macro="" textlink="">
      <xdr:nvSpPr>
        <xdr:cNvPr id="532" name="消防費該当値テキスト"/>
        <xdr:cNvSpPr txBox="1"/>
      </xdr:nvSpPr>
      <xdr:spPr>
        <a:xfrm>
          <a:off x="16370300" y="61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140975</xdr:rowOff>
    </xdr:from>
    <xdr:to>
      <xdr:col>81</xdr:col>
      <xdr:colOff>101600</xdr:colOff>
      <xdr:row>37</xdr:row>
      <xdr:rowOff>71125</xdr:rowOff>
    </xdr:to>
    <xdr:sp macro="" textlink="">
      <xdr:nvSpPr>
        <xdr:cNvPr id="533" name="楕円 532"/>
        <xdr:cNvSpPr/>
      </xdr:nvSpPr>
      <xdr:spPr>
        <a:xfrm>
          <a:off x="15430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87652</xdr:rowOff>
    </xdr:from>
    <xdr:ext cx="534377" cy="259045"/>
    <xdr:sp macro="" textlink="">
      <xdr:nvSpPr>
        <xdr:cNvPr id="534" name="テキスト ボックス 533"/>
        <xdr:cNvSpPr txBox="1"/>
      </xdr:nvSpPr>
      <xdr:spPr>
        <a:xfrm>
          <a:off x="15214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139146</xdr:rowOff>
    </xdr:from>
    <xdr:to>
      <xdr:col>76</xdr:col>
      <xdr:colOff>165100</xdr:colOff>
      <xdr:row>37</xdr:row>
      <xdr:rowOff>69296</xdr:rowOff>
    </xdr:to>
    <xdr:sp macro="" textlink="">
      <xdr:nvSpPr>
        <xdr:cNvPr id="535" name="楕円 534"/>
        <xdr:cNvSpPr/>
      </xdr:nvSpPr>
      <xdr:spPr>
        <a:xfrm>
          <a:off x="14541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85823</xdr:rowOff>
    </xdr:from>
    <xdr:ext cx="534377" cy="259045"/>
    <xdr:sp macro="" textlink="">
      <xdr:nvSpPr>
        <xdr:cNvPr id="536" name="テキスト ボックス 535"/>
        <xdr:cNvSpPr txBox="1"/>
      </xdr:nvSpPr>
      <xdr:spPr>
        <a:xfrm>
          <a:off x="14325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126162</xdr:rowOff>
    </xdr:from>
    <xdr:to>
      <xdr:col>72</xdr:col>
      <xdr:colOff>38100</xdr:colOff>
      <xdr:row>37</xdr:row>
      <xdr:rowOff>56312</xdr:rowOff>
    </xdr:to>
    <xdr:sp macro="" textlink="">
      <xdr:nvSpPr>
        <xdr:cNvPr id="537" name="楕円 536"/>
        <xdr:cNvSpPr/>
      </xdr:nvSpPr>
      <xdr:spPr>
        <a:xfrm>
          <a:off x="13652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72839</xdr:rowOff>
    </xdr:from>
    <xdr:ext cx="534377" cy="259045"/>
    <xdr:sp macro="" textlink="">
      <xdr:nvSpPr>
        <xdr:cNvPr id="538" name="テキスト ボックス 537"/>
        <xdr:cNvSpPr txBox="1"/>
      </xdr:nvSpPr>
      <xdr:spPr>
        <a:xfrm>
          <a:off x="13436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165207</xdr:rowOff>
    </xdr:from>
    <xdr:to>
      <xdr:col>67</xdr:col>
      <xdr:colOff>101600</xdr:colOff>
      <xdr:row>37</xdr:row>
      <xdr:rowOff>95357</xdr:rowOff>
    </xdr:to>
    <xdr:sp macro="" textlink="">
      <xdr:nvSpPr>
        <xdr:cNvPr id="539" name="楕円 538"/>
        <xdr:cNvSpPr/>
      </xdr:nvSpPr>
      <xdr:spPr>
        <a:xfrm>
          <a:off x="12763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86484</xdr:rowOff>
    </xdr:from>
    <xdr:ext cx="534377" cy="259045"/>
    <xdr:sp macro="" textlink="">
      <xdr:nvSpPr>
        <xdr:cNvPr id="540" name="テキスト ボックス 539"/>
        <xdr:cNvSpPr txBox="1"/>
      </xdr:nvSpPr>
      <xdr:spPr>
        <a:xfrm>
          <a:off x="12547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64327</xdr:rowOff>
    </xdr:from>
    <xdr:to>
      <xdr:col>85</xdr:col>
      <xdr:colOff>127000</xdr:colOff>
      <xdr:row>55</xdr:row>
      <xdr:rowOff>16779</xdr:rowOff>
    </xdr:to>
    <xdr:cxnSp macro="">
      <xdr:nvCxnSpPr>
        <xdr:cNvPr id="572" name="直線コネクタ 571"/>
        <xdr:cNvCxnSpPr/>
      </xdr:nvCxnSpPr>
      <xdr:spPr>
        <a:xfrm flipV="1">
          <a:off x="15481300" y="8808277"/>
          <a:ext cx="838200" cy="6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16779</xdr:rowOff>
    </xdr:from>
    <xdr:to>
      <xdr:col>81</xdr:col>
      <xdr:colOff>50800</xdr:colOff>
      <xdr:row>55</xdr:row>
      <xdr:rowOff>79056</xdr:rowOff>
    </xdr:to>
    <xdr:cxnSp macro="">
      <xdr:nvCxnSpPr>
        <xdr:cNvPr id="575" name="直線コネクタ 574"/>
        <xdr:cNvCxnSpPr/>
      </xdr:nvCxnSpPr>
      <xdr:spPr>
        <a:xfrm flipV="1">
          <a:off x="14592300" y="9446529"/>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79056</xdr:rowOff>
    </xdr:from>
    <xdr:to>
      <xdr:col>76</xdr:col>
      <xdr:colOff>114300</xdr:colOff>
      <xdr:row>56</xdr:row>
      <xdr:rowOff>148093</xdr:rowOff>
    </xdr:to>
    <xdr:cxnSp macro="">
      <xdr:nvCxnSpPr>
        <xdr:cNvPr id="578" name="直線コネクタ 577"/>
        <xdr:cNvCxnSpPr/>
      </xdr:nvCxnSpPr>
      <xdr:spPr>
        <a:xfrm flipV="1">
          <a:off x="13703300" y="9508806"/>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148093</xdr:rowOff>
    </xdr:from>
    <xdr:to>
      <xdr:col>71</xdr:col>
      <xdr:colOff>177800</xdr:colOff>
      <xdr:row>57</xdr:row>
      <xdr:rowOff>31245</xdr:rowOff>
    </xdr:to>
    <xdr:cxnSp macro="">
      <xdr:nvCxnSpPr>
        <xdr:cNvPr id="581" name="直線コネクタ 580"/>
        <xdr:cNvCxnSpPr/>
      </xdr:nvCxnSpPr>
      <xdr:spPr>
        <a:xfrm flipV="1">
          <a:off x="12814300" y="9749293"/>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13527</xdr:rowOff>
    </xdr:from>
    <xdr:to>
      <xdr:col>85</xdr:col>
      <xdr:colOff>177800</xdr:colOff>
      <xdr:row>51</xdr:row>
      <xdr:rowOff>115127</xdr:rowOff>
    </xdr:to>
    <xdr:sp macro="" textlink="">
      <xdr:nvSpPr>
        <xdr:cNvPr id="591" name="楕円 590"/>
        <xdr:cNvSpPr/>
      </xdr:nvSpPr>
      <xdr:spPr>
        <a:xfrm>
          <a:off x="16268700" y="87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99904</xdr:rowOff>
    </xdr:from>
    <xdr:ext cx="599010" cy="259045"/>
    <xdr:sp macro="" textlink="">
      <xdr:nvSpPr>
        <xdr:cNvPr id="592" name="教育費該当値テキスト"/>
        <xdr:cNvSpPr txBox="1"/>
      </xdr:nvSpPr>
      <xdr:spPr>
        <a:xfrm>
          <a:off x="16370300" y="867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137429</xdr:rowOff>
    </xdr:from>
    <xdr:to>
      <xdr:col>81</xdr:col>
      <xdr:colOff>101600</xdr:colOff>
      <xdr:row>55</xdr:row>
      <xdr:rowOff>67579</xdr:rowOff>
    </xdr:to>
    <xdr:sp macro="" textlink="">
      <xdr:nvSpPr>
        <xdr:cNvPr id="593" name="楕円 592"/>
        <xdr:cNvSpPr/>
      </xdr:nvSpPr>
      <xdr:spPr>
        <a:xfrm>
          <a:off x="15430500" y="93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84106</xdr:rowOff>
    </xdr:from>
    <xdr:ext cx="534377" cy="259045"/>
    <xdr:sp macro="" textlink="">
      <xdr:nvSpPr>
        <xdr:cNvPr id="594" name="テキスト ボックス 593"/>
        <xdr:cNvSpPr txBox="1"/>
      </xdr:nvSpPr>
      <xdr:spPr>
        <a:xfrm>
          <a:off x="15214111" y="91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28256</xdr:rowOff>
    </xdr:from>
    <xdr:to>
      <xdr:col>76</xdr:col>
      <xdr:colOff>165100</xdr:colOff>
      <xdr:row>55</xdr:row>
      <xdr:rowOff>129856</xdr:rowOff>
    </xdr:to>
    <xdr:sp macro="" textlink="">
      <xdr:nvSpPr>
        <xdr:cNvPr id="595" name="楕円 594"/>
        <xdr:cNvSpPr/>
      </xdr:nvSpPr>
      <xdr:spPr>
        <a:xfrm>
          <a:off x="14541500" y="94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146383</xdr:rowOff>
    </xdr:from>
    <xdr:ext cx="534377" cy="259045"/>
    <xdr:sp macro="" textlink="">
      <xdr:nvSpPr>
        <xdr:cNvPr id="596" name="テキスト ボックス 595"/>
        <xdr:cNvSpPr txBox="1"/>
      </xdr:nvSpPr>
      <xdr:spPr>
        <a:xfrm>
          <a:off x="14325111" y="92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97293</xdr:rowOff>
    </xdr:from>
    <xdr:to>
      <xdr:col>72</xdr:col>
      <xdr:colOff>38100</xdr:colOff>
      <xdr:row>57</xdr:row>
      <xdr:rowOff>27443</xdr:rowOff>
    </xdr:to>
    <xdr:sp macro="" textlink="">
      <xdr:nvSpPr>
        <xdr:cNvPr id="597" name="楕円 596"/>
        <xdr:cNvSpPr/>
      </xdr:nvSpPr>
      <xdr:spPr>
        <a:xfrm>
          <a:off x="13652500" y="96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43970</xdr:rowOff>
    </xdr:from>
    <xdr:ext cx="534377" cy="259045"/>
    <xdr:sp macro="" textlink="">
      <xdr:nvSpPr>
        <xdr:cNvPr id="598" name="テキスト ボックス 597"/>
        <xdr:cNvSpPr txBox="1"/>
      </xdr:nvSpPr>
      <xdr:spPr>
        <a:xfrm>
          <a:off x="13436111" y="947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151895</xdr:rowOff>
    </xdr:from>
    <xdr:to>
      <xdr:col>67</xdr:col>
      <xdr:colOff>101600</xdr:colOff>
      <xdr:row>57</xdr:row>
      <xdr:rowOff>82045</xdr:rowOff>
    </xdr:to>
    <xdr:sp macro="" textlink="">
      <xdr:nvSpPr>
        <xdr:cNvPr id="599" name="楕円 598"/>
        <xdr:cNvSpPr/>
      </xdr:nvSpPr>
      <xdr:spPr>
        <a:xfrm>
          <a:off x="12763500" y="97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73172</xdr:rowOff>
    </xdr:from>
    <xdr:ext cx="534377" cy="259045"/>
    <xdr:sp macro="" textlink="">
      <xdr:nvSpPr>
        <xdr:cNvPr id="600" name="テキスト ボックス 599"/>
        <xdr:cNvSpPr txBox="1"/>
      </xdr:nvSpPr>
      <xdr:spPr>
        <a:xfrm>
          <a:off x="12547111" y="984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27343</xdr:rowOff>
    </xdr:from>
    <xdr:to>
      <xdr:col>85</xdr:col>
      <xdr:colOff>127000</xdr:colOff>
      <xdr:row>79</xdr:row>
      <xdr:rowOff>28981</xdr:rowOff>
    </xdr:to>
    <xdr:cxnSp macro="">
      <xdr:nvCxnSpPr>
        <xdr:cNvPr id="629" name="直線コネクタ 628"/>
        <xdr:cNvCxnSpPr/>
      </xdr:nvCxnSpPr>
      <xdr:spPr>
        <a:xfrm>
          <a:off x="15481300" y="1357189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25705</xdr:rowOff>
    </xdr:from>
    <xdr:to>
      <xdr:col>81</xdr:col>
      <xdr:colOff>50800</xdr:colOff>
      <xdr:row>79</xdr:row>
      <xdr:rowOff>27343</xdr:rowOff>
    </xdr:to>
    <xdr:cxnSp macro="">
      <xdr:nvCxnSpPr>
        <xdr:cNvPr id="632" name="直線コネクタ 631"/>
        <xdr:cNvCxnSpPr/>
      </xdr:nvCxnSpPr>
      <xdr:spPr>
        <a:xfrm>
          <a:off x="14592300" y="1357025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25705</xdr:rowOff>
    </xdr:from>
    <xdr:to>
      <xdr:col>76</xdr:col>
      <xdr:colOff>114300</xdr:colOff>
      <xdr:row>79</xdr:row>
      <xdr:rowOff>40094</xdr:rowOff>
    </xdr:to>
    <xdr:cxnSp macro="">
      <xdr:nvCxnSpPr>
        <xdr:cNvPr id="635" name="直線コネクタ 634"/>
        <xdr:cNvCxnSpPr/>
      </xdr:nvCxnSpPr>
      <xdr:spPr>
        <a:xfrm flipV="1">
          <a:off x="13703300" y="135702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40094</xdr:rowOff>
    </xdr:from>
    <xdr:to>
      <xdr:col>71</xdr:col>
      <xdr:colOff>177800</xdr:colOff>
      <xdr:row>79</xdr:row>
      <xdr:rowOff>44450</xdr:rowOff>
    </xdr:to>
    <xdr:cxnSp macro="">
      <xdr:nvCxnSpPr>
        <xdr:cNvPr id="638" name="直線コネクタ 637"/>
        <xdr:cNvCxnSpPr/>
      </xdr:nvCxnSpPr>
      <xdr:spPr>
        <a:xfrm flipV="1">
          <a:off x="12814300" y="13584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149631</xdr:rowOff>
    </xdr:from>
    <xdr:to>
      <xdr:col>85</xdr:col>
      <xdr:colOff>177800</xdr:colOff>
      <xdr:row>79</xdr:row>
      <xdr:rowOff>79781</xdr:rowOff>
    </xdr:to>
    <xdr:sp macro="" textlink="">
      <xdr:nvSpPr>
        <xdr:cNvPr id="648" name="楕円 647"/>
        <xdr:cNvSpPr/>
      </xdr:nvSpPr>
      <xdr:spPr>
        <a:xfrm>
          <a:off x="162687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147993</xdr:rowOff>
    </xdr:from>
    <xdr:to>
      <xdr:col>81</xdr:col>
      <xdr:colOff>101600</xdr:colOff>
      <xdr:row>79</xdr:row>
      <xdr:rowOff>78143</xdr:rowOff>
    </xdr:to>
    <xdr:sp macro="" textlink="">
      <xdr:nvSpPr>
        <xdr:cNvPr id="650" name="楕円 649"/>
        <xdr:cNvSpPr/>
      </xdr:nvSpPr>
      <xdr:spPr>
        <a:xfrm>
          <a:off x="154305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69270</xdr:rowOff>
    </xdr:from>
    <xdr:ext cx="469744" cy="259045"/>
    <xdr:sp macro="" textlink="">
      <xdr:nvSpPr>
        <xdr:cNvPr id="651" name="テキスト ボックス 650"/>
        <xdr:cNvSpPr txBox="1"/>
      </xdr:nvSpPr>
      <xdr:spPr>
        <a:xfrm>
          <a:off x="15246428" y="1361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146355</xdr:rowOff>
    </xdr:from>
    <xdr:to>
      <xdr:col>76</xdr:col>
      <xdr:colOff>165100</xdr:colOff>
      <xdr:row>79</xdr:row>
      <xdr:rowOff>76505</xdr:rowOff>
    </xdr:to>
    <xdr:sp macro="" textlink="">
      <xdr:nvSpPr>
        <xdr:cNvPr id="652" name="楕円 651"/>
        <xdr:cNvSpPr/>
      </xdr:nvSpPr>
      <xdr:spPr>
        <a:xfrm>
          <a:off x="14541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93032</xdr:rowOff>
    </xdr:from>
    <xdr:ext cx="469744" cy="259045"/>
    <xdr:sp macro="" textlink="">
      <xdr:nvSpPr>
        <xdr:cNvPr id="653" name="テキスト ボックス 652"/>
        <xdr:cNvSpPr txBox="1"/>
      </xdr:nvSpPr>
      <xdr:spPr>
        <a:xfrm>
          <a:off x="14357428" y="132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160744</xdr:rowOff>
    </xdr:from>
    <xdr:to>
      <xdr:col>72</xdr:col>
      <xdr:colOff>38100</xdr:colOff>
      <xdr:row>79</xdr:row>
      <xdr:rowOff>90894</xdr:rowOff>
    </xdr:to>
    <xdr:sp macro="" textlink="">
      <xdr:nvSpPr>
        <xdr:cNvPr id="654" name="楕円 653"/>
        <xdr:cNvSpPr/>
      </xdr:nvSpPr>
      <xdr:spPr>
        <a:xfrm>
          <a:off x="13652500" y="13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82021</xdr:rowOff>
    </xdr:from>
    <xdr:ext cx="378565" cy="259045"/>
    <xdr:sp macro="" textlink="">
      <xdr:nvSpPr>
        <xdr:cNvPr id="655" name="テキスト ボックス 654"/>
        <xdr:cNvSpPr txBox="1"/>
      </xdr:nvSpPr>
      <xdr:spPr>
        <a:xfrm>
          <a:off x="13514017" y="1362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23571</xdr:rowOff>
    </xdr:from>
    <xdr:to>
      <xdr:col>85</xdr:col>
      <xdr:colOff>127000</xdr:colOff>
      <xdr:row>95</xdr:row>
      <xdr:rowOff>106880</xdr:rowOff>
    </xdr:to>
    <xdr:cxnSp macro="">
      <xdr:nvCxnSpPr>
        <xdr:cNvPr id="688" name="直線コネクタ 687"/>
        <xdr:cNvCxnSpPr/>
      </xdr:nvCxnSpPr>
      <xdr:spPr>
        <a:xfrm>
          <a:off x="15481300" y="16311321"/>
          <a:ext cx="8382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23571</xdr:rowOff>
    </xdr:from>
    <xdr:to>
      <xdr:col>81</xdr:col>
      <xdr:colOff>50800</xdr:colOff>
      <xdr:row>95</xdr:row>
      <xdr:rowOff>107859</xdr:rowOff>
    </xdr:to>
    <xdr:cxnSp macro="">
      <xdr:nvCxnSpPr>
        <xdr:cNvPr id="691" name="直線コネクタ 690"/>
        <xdr:cNvCxnSpPr/>
      </xdr:nvCxnSpPr>
      <xdr:spPr>
        <a:xfrm flipV="1">
          <a:off x="14592300" y="16311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107859</xdr:rowOff>
    </xdr:from>
    <xdr:to>
      <xdr:col>76</xdr:col>
      <xdr:colOff>114300</xdr:colOff>
      <xdr:row>95</xdr:row>
      <xdr:rowOff>151178</xdr:rowOff>
    </xdr:to>
    <xdr:cxnSp macro="">
      <xdr:nvCxnSpPr>
        <xdr:cNvPr id="694" name="直線コネクタ 693"/>
        <xdr:cNvCxnSpPr/>
      </xdr:nvCxnSpPr>
      <xdr:spPr>
        <a:xfrm flipV="1">
          <a:off x="13703300" y="1639560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25662</xdr:rowOff>
    </xdr:from>
    <xdr:to>
      <xdr:col>71</xdr:col>
      <xdr:colOff>177800</xdr:colOff>
      <xdr:row>95</xdr:row>
      <xdr:rowOff>151178</xdr:rowOff>
    </xdr:to>
    <xdr:cxnSp macro="">
      <xdr:nvCxnSpPr>
        <xdr:cNvPr id="697" name="直線コネクタ 696"/>
        <xdr:cNvCxnSpPr/>
      </xdr:nvCxnSpPr>
      <xdr:spPr>
        <a:xfrm>
          <a:off x="12814300" y="16313412"/>
          <a:ext cx="889000" cy="1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56080</xdr:rowOff>
    </xdr:from>
    <xdr:to>
      <xdr:col>85</xdr:col>
      <xdr:colOff>177800</xdr:colOff>
      <xdr:row>95</xdr:row>
      <xdr:rowOff>157680</xdr:rowOff>
    </xdr:to>
    <xdr:sp macro="" textlink="">
      <xdr:nvSpPr>
        <xdr:cNvPr id="707" name="楕円 706"/>
        <xdr:cNvSpPr/>
      </xdr:nvSpPr>
      <xdr:spPr>
        <a:xfrm>
          <a:off x="162687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78957</xdr:rowOff>
    </xdr:from>
    <xdr:ext cx="534377" cy="259045"/>
    <xdr:sp macro="" textlink="">
      <xdr:nvSpPr>
        <xdr:cNvPr id="708" name="公債費該当値テキスト"/>
        <xdr:cNvSpPr txBox="1"/>
      </xdr:nvSpPr>
      <xdr:spPr>
        <a:xfrm>
          <a:off x="16370300" y="161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144221</xdr:rowOff>
    </xdr:from>
    <xdr:to>
      <xdr:col>81</xdr:col>
      <xdr:colOff>101600</xdr:colOff>
      <xdr:row>95</xdr:row>
      <xdr:rowOff>74371</xdr:rowOff>
    </xdr:to>
    <xdr:sp macro="" textlink="">
      <xdr:nvSpPr>
        <xdr:cNvPr id="709" name="楕円 708"/>
        <xdr:cNvSpPr/>
      </xdr:nvSpPr>
      <xdr:spPr>
        <a:xfrm>
          <a:off x="15430500" y="162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90898</xdr:rowOff>
    </xdr:from>
    <xdr:ext cx="534377" cy="259045"/>
    <xdr:sp macro="" textlink="">
      <xdr:nvSpPr>
        <xdr:cNvPr id="710" name="テキスト ボックス 709"/>
        <xdr:cNvSpPr txBox="1"/>
      </xdr:nvSpPr>
      <xdr:spPr>
        <a:xfrm>
          <a:off x="15214111" y="160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57059</xdr:rowOff>
    </xdr:from>
    <xdr:to>
      <xdr:col>76</xdr:col>
      <xdr:colOff>165100</xdr:colOff>
      <xdr:row>95</xdr:row>
      <xdr:rowOff>158659</xdr:rowOff>
    </xdr:to>
    <xdr:sp macro="" textlink="">
      <xdr:nvSpPr>
        <xdr:cNvPr id="711" name="楕円 710"/>
        <xdr:cNvSpPr/>
      </xdr:nvSpPr>
      <xdr:spPr>
        <a:xfrm>
          <a:off x="14541500" y="16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3736</xdr:rowOff>
    </xdr:from>
    <xdr:ext cx="534377" cy="259045"/>
    <xdr:sp macro="" textlink="">
      <xdr:nvSpPr>
        <xdr:cNvPr id="712" name="テキスト ボックス 711"/>
        <xdr:cNvSpPr txBox="1"/>
      </xdr:nvSpPr>
      <xdr:spPr>
        <a:xfrm>
          <a:off x="14325111" y="16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100378</xdr:rowOff>
    </xdr:from>
    <xdr:to>
      <xdr:col>72</xdr:col>
      <xdr:colOff>38100</xdr:colOff>
      <xdr:row>96</xdr:row>
      <xdr:rowOff>30528</xdr:rowOff>
    </xdr:to>
    <xdr:sp macro="" textlink="">
      <xdr:nvSpPr>
        <xdr:cNvPr id="713" name="楕円 712"/>
        <xdr:cNvSpPr/>
      </xdr:nvSpPr>
      <xdr:spPr>
        <a:xfrm>
          <a:off x="136525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21655</xdr:rowOff>
    </xdr:from>
    <xdr:ext cx="534377" cy="259045"/>
    <xdr:sp macro="" textlink="">
      <xdr:nvSpPr>
        <xdr:cNvPr id="714" name="テキスト ボックス 713"/>
        <xdr:cNvSpPr txBox="1"/>
      </xdr:nvSpPr>
      <xdr:spPr>
        <a:xfrm>
          <a:off x="13436111" y="164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146312</xdr:rowOff>
    </xdr:from>
    <xdr:to>
      <xdr:col>67</xdr:col>
      <xdr:colOff>101600</xdr:colOff>
      <xdr:row>95</xdr:row>
      <xdr:rowOff>76462</xdr:rowOff>
    </xdr:to>
    <xdr:sp macro="" textlink="">
      <xdr:nvSpPr>
        <xdr:cNvPr id="715" name="楕円 714"/>
        <xdr:cNvSpPr/>
      </xdr:nvSpPr>
      <xdr:spPr>
        <a:xfrm>
          <a:off x="12763500" y="16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92989</xdr:rowOff>
    </xdr:from>
    <xdr:ext cx="534377" cy="259045"/>
    <xdr:sp macro="" textlink="">
      <xdr:nvSpPr>
        <xdr:cNvPr id="716" name="テキスト ボックス 715"/>
        <xdr:cNvSpPr txBox="1"/>
      </xdr:nvSpPr>
      <xdr:spPr>
        <a:xfrm>
          <a:off x="12547111" y="16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多くの費目においては、類似団体平均と同程度で推移している。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71,336</a:t>
          </a:r>
          <a:r>
            <a:rPr kumimoji="1" lang="ja-JP" altLang="en-US" sz="1300">
              <a:latin typeface="ＭＳ Ｐゴシック" panose="020B0600070205080204" pitchFamily="50" charset="-128"/>
              <a:ea typeface="ＭＳ Ｐゴシック" panose="020B0600070205080204" pitchFamily="50" charset="-128"/>
            </a:rPr>
            <a:t>円となっている。近年減少傾向ではあるものの、昨年度から引き続いて類似団体と比較して高い状況となっており、主な要因は合併特例事業債を活用した庁舎整備事業の実施によるものである。商工費は、住民一人当たり</a:t>
          </a:r>
          <a:r>
            <a:rPr kumimoji="1" lang="en-US" altLang="ja-JP" sz="1300">
              <a:latin typeface="ＭＳ Ｐゴシック" panose="020B0600070205080204" pitchFamily="50" charset="-128"/>
              <a:ea typeface="ＭＳ Ｐゴシック" panose="020B0600070205080204" pitchFamily="50" charset="-128"/>
            </a:rPr>
            <a:t>13,026</a:t>
          </a:r>
          <a:r>
            <a:rPr kumimoji="1" lang="ja-JP" altLang="en-US" sz="1300">
              <a:latin typeface="ＭＳ Ｐゴシック" panose="020B0600070205080204" pitchFamily="50" charset="-128"/>
              <a:ea typeface="ＭＳ Ｐゴシック" panose="020B0600070205080204" pitchFamily="50" charset="-128"/>
            </a:rPr>
            <a:t>円と前年度比倍増した。信楽伝統産業会館整備事業や観光拠点施設整備事業の実施によるものである。また、教育費は住民一人当たり</a:t>
          </a:r>
          <a:r>
            <a:rPr kumimoji="1" lang="en-US" altLang="ja-JP" sz="1300">
              <a:latin typeface="ＭＳ Ｐゴシック" panose="020B0600070205080204" pitchFamily="50" charset="-128"/>
              <a:ea typeface="ＭＳ Ｐゴシック" panose="020B0600070205080204" pitchFamily="50" charset="-128"/>
            </a:rPr>
            <a:t>106,116</a:t>
          </a:r>
          <a:r>
            <a:rPr kumimoji="1" lang="ja-JP" altLang="en-US" sz="1300">
              <a:latin typeface="ＭＳ Ｐゴシック" panose="020B0600070205080204" pitchFamily="50" charset="-128"/>
              <a:ea typeface="ＭＳ Ｐゴシック" panose="020B0600070205080204" pitchFamily="50" charset="-128"/>
            </a:rPr>
            <a:t>円と前年度比大幅に増加した。学校給食センター整備事業や体育館整備事業、小中学校の大規模改造事業などの普通建設事業の増加によるものである。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歳出全体の構成比が最も高い民生費についても、保育園施設整備事業の実施や障害者自立支援制度事業の増加に伴い、住民一人当たり</a:t>
          </a:r>
          <a:r>
            <a:rPr kumimoji="1" lang="en-US" altLang="ja-JP" sz="1300">
              <a:latin typeface="ＭＳ Ｐゴシック" panose="020B0600070205080204" pitchFamily="50" charset="-128"/>
              <a:ea typeface="ＭＳ Ｐゴシック" panose="020B0600070205080204" pitchFamily="50" charset="-128"/>
            </a:rPr>
            <a:t>149,074</a:t>
          </a:r>
          <a:r>
            <a:rPr kumimoji="1" lang="ja-JP" altLang="en-US" sz="1300">
              <a:latin typeface="ＭＳ Ｐゴシック" panose="020B0600070205080204" pitchFamily="50" charset="-128"/>
              <a:ea typeface="ＭＳ Ｐゴシック" panose="020B0600070205080204" pitchFamily="50" charset="-128"/>
            </a:rPr>
            <a:t>円となり前年度より増加した。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収支額・実質単年度収支ともに黒字となっている。実質単年度収支においては、臨時的な収入増により大きく改善した前年度に比べて減少しているものの、法人税割を中心に市税が堅調であったことなどから黒字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百万円の積立を行い、目安としている標準財政規模の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割の水準まで回復した。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ついては、赤字額は生じていないが、加入者の個人所得の減少と高齢化に伴う国民健康保険税の減収や医療費の上昇が今後もさらに進展することが見込まれるため、健全化に向けた取り組みが求め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46932634</v>
      </c>
      <c r="BO4" s="462"/>
      <c r="BP4" s="462"/>
      <c r="BQ4" s="462"/>
      <c r="BR4" s="462"/>
      <c r="BS4" s="462"/>
      <c r="BT4" s="462"/>
      <c r="BU4" s="463"/>
      <c r="BV4" s="461">
        <v>42935770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45191335</v>
      </c>
      <c r="BO5" s="467"/>
      <c r="BP5" s="467"/>
      <c r="BQ5" s="467"/>
      <c r="BR5" s="467"/>
      <c r="BS5" s="467"/>
      <c r="BT5" s="467"/>
      <c r="BU5" s="468"/>
      <c r="BV5" s="466">
        <v>41409766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90.1</v>
      </c>
      <c r="CU5" s="437"/>
      <c r="CV5" s="437"/>
      <c r="CW5" s="437"/>
      <c r="CX5" s="437"/>
      <c r="CY5" s="437"/>
      <c r="CZ5" s="437"/>
      <c r="DA5" s="438"/>
      <c r="DB5" s="436">
        <v>89.2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1741299</v>
      </c>
      <c r="BO6" s="467"/>
      <c r="BP6" s="467"/>
      <c r="BQ6" s="467"/>
      <c r="BR6" s="467"/>
      <c r="BS6" s="467"/>
      <c r="BT6" s="467"/>
      <c r="BU6" s="468"/>
      <c r="BV6" s="466">
        <v>1526004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94.5</v>
      </c>
      <c r="CU6" s="620"/>
      <c r="CV6" s="620"/>
      <c r="CW6" s="620"/>
      <c r="CX6" s="620"/>
      <c r="CY6" s="620"/>
      <c r="CZ6" s="620"/>
      <c r="DA6" s="621"/>
      <c r="DB6" s="619">
        <v>94.4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256192</v>
      </c>
      <c r="BO7" s="467"/>
      <c r="BP7" s="467"/>
      <c r="BQ7" s="467"/>
      <c r="BR7" s="467"/>
      <c r="BS7" s="467"/>
      <c r="BT7" s="467"/>
      <c r="BU7" s="468"/>
      <c r="BV7" s="466">
        <v>331825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24816550</v>
      </c>
      <c r="CU7" s="467"/>
      <c r="CV7" s="467"/>
      <c r="CW7" s="467"/>
      <c r="CX7" s="467"/>
      <c r="CY7" s="467"/>
      <c r="CZ7" s="467"/>
      <c r="DA7" s="468"/>
      <c r="DB7" s="466">
        <v>24807309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1485107</v>
      </c>
      <c r="BO8" s="467"/>
      <c r="BP8" s="467"/>
      <c r="BQ8" s="467"/>
      <c r="BR8" s="467"/>
      <c r="BS8" s="467"/>
      <c r="BT8" s="467"/>
      <c r="BU8" s="468"/>
      <c r="BV8" s="466">
        <v>1194179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v>
      </c>
      <c r="CU8" s="580"/>
      <c r="CV8" s="580"/>
      <c r="CW8" s="580"/>
      <c r="CX8" s="580"/>
      <c r="CY8" s="580"/>
      <c r="CZ8" s="580"/>
      <c r="DA8" s="581"/>
      <c r="DB8" s="579">
        <v>0.7</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90901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290928</v>
      </c>
      <c r="BO9" s="467"/>
      <c r="BP9" s="467"/>
      <c r="BQ9" s="467"/>
      <c r="BR9" s="467"/>
      <c r="BS9" s="467"/>
      <c r="BT9" s="467"/>
      <c r="BU9" s="468"/>
      <c r="BV9" s="466">
        <v>174504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14.2</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92704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597668</v>
      </c>
      <c r="BO10" s="467"/>
      <c r="BP10" s="467"/>
      <c r="BQ10" s="467"/>
      <c r="BR10" s="467"/>
      <c r="BS10" s="467"/>
      <c r="BT10" s="467"/>
      <c r="BU10" s="468"/>
      <c r="BV10" s="466">
        <v>513069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109</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409120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90703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109</v>
      </c>
      <c r="AV12" s="524"/>
      <c r="AW12" s="524"/>
      <c r="AX12" s="524"/>
      <c r="AY12" s="446" t="s">
        <v>134</v>
      </c>
      <c r="AZ12" s="447"/>
      <c r="BA12" s="447"/>
      <c r="BB12" s="447"/>
      <c r="BC12" s="447"/>
      <c r="BD12" s="447"/>
      <c r="BE12" s="447"/>
      <c r="BF12" s="447"/>
      <c r="BG12" s="447"/>
      <c r="BH12" s="447"/>
      <c r="BI12" s="447"/>
      <c r="BJ12" s="447"/>
      <c r="BK12" s="447"/>
      <c r="BL12" s="447"/>
      <c r="BM12" s="448"/>
      <c r="BN12" s="466">
        <v>196255</v>
      </c>
      <c r="BO12" s="467"/>
      <c r="BP12" s="467"/>
      <c r="BQ12" s="467"/>
      <c r="BR12" s="467"/>
      <c r="BS12" s="467"/>
      <c r="BT12" s="467"/>
      <c r="BU12" s="468"/>
      <c r="BV12" s="466">
        <v>82697</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87047</v>
      </c>
      <c r="S13" s="570"/>
      <c r="T13" s="570"/>
      <c r="U13" s="570"/>
      <c r="V13" s="571"/>
      <c r="W13" s="557" t="s">
        <v>138</v>
      </c>
      <c r="X13" s="479"/>
      <c r="Y13" s="479"/>
      <c r="Z13" s="479"/>
      <c r="AA13" s="479"/>
      <c r="AB13" s="480"/>
      <c r="AC13" s="442">
        <v>1782</v>
      </c>
      <c r="AD13" s="443"/>
      <c r="AE13" s="443"/>
      <c r="AF13" s="443"/>
      <c r="AG13" s="444"/>
      <c r="AH13" s="442">
        <v>1753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692341</v>
      </c>
      <c r="BO13" s="467"/>
      <c r="BP13" s="467"/>
      <c r="BQ13" s="467"/>
      <c r="BR13" s="467"/>
      <c r="BS13" s="467"/>
      <c r="BT13" s="467"/>
      <c r="BU13" s="468"/>
      <c r="BV13" s="466">
        <v>1013996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v>
      </c>
      <c r="CU13" s="437"/>
      <c r="CV13" s="437"/>
      <c r="CW13" s="437"/>
      <c r="CX13" s="437"/>
      <c r="CY13" s="437"/>
      <c r="CZ13" s="437"/>
      <c r="DA13" s="438"/>
      <c r="DB13" s="436">
        <v>9.1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90974</v>
      </c>
      <c r="S14" s="570"/>
      <c r="T14" s="570"/>
      <c r="U14" s="570"/>
      <c r="V14" s="571"/>
      <c r="W14" s="572"/>
      <c r="X14" s="482"/>
      <c r="Y14" s="482"/>
      <c r="Z14" s="482"/>
      <c r="AA14" s="482"/>
      <c r="AB14" s="483"/>
      <c r="AC14" s="562">
        <v>4</v>
      </c>
      <c r="AD14" s="563"/>
      <c r="AE14" s="563"/>
      <c r="AF14" s="563"/>
      <c r="AG14" s="564"/>
      <c r="AH14" s="562">
        <v>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65.599999999999994</v>
      </c>
      <c r="CU14" s="574"/>
      <c r="CV14" s="574"/>
      <c r="CW14" s="574"/>
      <c r="CX14" s="574"/>
      <c r="CY14" s="574"/>
      <c r="CZ14" s="574"/>
      <c r="DA14" s="575"/>
      <c r="DB14" s="573">
        <v>59.6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87758</v>
      </c>
      <c r="S15" s="570"/>
      <c r="T15" s="570"/>
      <c r="U15" s="570"/>
      <c r="V15" s="571"/>
      <c r="W15" s="557" t="s">
        <v>146</v>
      </c>
      <c r="X15" s="479"/>
      <c r="Y15" s="479"/>
      <c r="Z15" s="479"/>
      <c r="AA15" s="479"/>
      <c r="AB15" s="480"/>
      <c r="AC15" s="442">
        <v>18074</v>
      </c>
      <c r="AD15" s="443"/>
      <c r="AE15" s="443"/>
      <c r="AF15" s="443"/>
      <c r="AG15" s="444"/>
      <c r="AH15" s="442">
        <v>18063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13163545</v>
      </c>
      <c r="BO15" s="462"/>
      <c r="BP15" s="462"/>
      <c r="BQ15" s="462"/>
      <c r="BR15" s="462"/>
      <c r="BS15" s="462"/>
      <c r="BT15" s="462"/>
      <c r="BU15" s="463"/>
      <c r="BV15" s="461">
        <v>13274546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40.4</v>
      </c>
      <c r="AD16" s="563"/>
      <c r="AE16" s="563"/>
      <c r="AF16" s="563"/>
      <c r="AG16" s="564"/>
      <c r="AH16" s="562">
        <v>41.1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19417241</v>
      </c>
      <c r="BO16" s="467"/>
      <c r="BP16" s="467"/>
      <c r="BQ16" s="467"/>
      <c r="BR16" s="467"/>
      <c r="BS16" s="467"/>
      <c r="BT16" s="467"/>
      <c r="BU16" s="468"/>
      <c r="BV16" s="466">
        <v>18945407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24900</v>
      </c>
      <c r="AD17" s="443"/>
      <c r="AE17" s="443"/>
      <c r="AF17" s="443"/>
      <c r="AG17" s="444"/>
      <c r="AH17" s="442">
        <v>24108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16875866</v>
      </c>
      <c r="BO17" s="467"/>
      <c r="BP17" s="467"/>
      <c r="BQ17" s="467"/>
      <c r="BR17" s="467"/>
      <c r="BS17" s="467"/>
      <c r="BT17" s="467"/>
      <c r="BU17" s="468"/>
      <c r="BV17" s="466">
        <v>17016310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481.62</v>
      </c>
      <c r="M18" s="531"/>
      <c r="N18" s="531"/>
      <c r="O18" s="531"/>
      <c r="P18" s="531"/>
      <c r="Q18" s="531"/>
      <c r="R18" s="532"/>
      <c r="S18" s="532"/>
      <c r="T18" s="532"/>
      <c r="U18" s="532"/>
      <c r="V18" s="533"/>
      <c r="W18" s="547"/>
      <c r="X18" s="548"/>
      <c r="Y18" s="548"/>
      <c r="Z18" s="548"/>
      <c r="AA18" s="548"/>
      <c r="AB18" s="558"/>
      <c r="AC18" s="430">
        <v>55.6</v>
      </c>
      <c r="AD18" s="431"/>
      <c r="AE18" s="431"/>
      <c r="AF18" s="431"/>
      <c r="AG18" s="534"/>
      <c r="AH18" s="430">
        <v>54.9</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22940827</v>
      </c>
      <c r="BO18" s="467"/>
      <c r="BP18" s="467"/>
      <c r="BQ18" s="467"/>
      <c r="BR18" s="467"/>
      <c r="BS18" s="467"/>
      <c r="BT18" s="467"/>
      <c r="BU18" s="468"/>
      <c r="BV18" s="466">
        <v>22161183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189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28722714</v>
      </c>
      <c r="BO19" s="467"/>
      <c r="BP19" s="467"/>
      <c r="BQ19" s="467"/>
      <c r="BR19" s="467"/>
      <c r="BS19" s="467"/>
      <c r="BT19" s="467"/>
      <c r="BU19" s="468"/>
      <c r="BV19" s="466">
        <v>29608432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32366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48931438</v>
      </c>
      <c r="BO23" s="467"/>
      <c r="BP23" s="467"/>
      <c r="BQ23" s="467"/>
      <c r="BR23" s="467"/>
      <c r="BS23" s="467"/>
      <c r="BT23" s="467"/>
      <c r="BU23" s="468"/>
      <c r="BV23" s="466">
        <v>42893257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8100</v>
      </c>
      <c r="R24" s="443"/>
      <c r="S24" s="443"/>
      <c r="T24" s="443"/>
      <c r="U24" s="443"/>
      <c r="V24" s="444"/>
      <c r="W24" s="508"/>
      <c r="X24" s="499"/>
      <c r="Y24" s="500"/>
      <c r="Z24" s="439" t="s">
        <v>170</v>
      </c>
      <c r="AA24" s="440"/>
      <c r="AB24" s="440"/>
      <c r="AC24" s="440"/>
      <c r="AD24" s="440"/>
      <c r="AE24" s="440"/>
      <c r="AF24" s="440"/>
      <c r="AG24" s="441"/>
      <c r="AH24" s="442">
        <v>637</v>
      </c>
      <c r="AI24" s="443"/>
      <c r="AJ24" s="443"/>
      <c r="AK24" s="443"/>
      <c r="AL24" s="444"/>
      <c r="AM24" s="442">
        <v>1993173</v>
      </c>
      <c r="AN24" s="443"/>
      <c r="AO24" s="443"/>
      <c r="AP24" s="443"/>
      <c r="AQ24" s="443"/>
      <c r="AR24" s="444"/>
      <c r="AS24" s="442">
        <v>3129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22607205</v>
      </c>
      <c r="BO24" s="467"/>
      <c r="BP24" s="467"/>
      <c r="BQ24" s="467"/>
      <c r="BR24" s="467"/>
      <c r="BS24" s="467"/>
      <c r="BT24" s="467"/>
      <c r="BU24" s="468"/>
      <c r="BV24" s="466">
        <v>17706820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7220</v>
      </c>
      <c r="R25" s="443"/>
      <c r="S25" s="443"/>
      <c r="T25" s="443"/>
      <c r="U25" s="443"/>
      <c r="V25" s="444"/>
      <c r="W25" s="508"/>
      <c r="X25" s="499"/>
      <c r="Y25" s="500"/>
      <c r="Z25" s="439" t="s">
        <v>173</v>
      </c>
      <c r="AA25" s="440"/>
      <c r="AB25" s="440"/>
      <c r="AC25" s="440"/>
      <c r="AD25" s="440"/>
      <c r="AE25" s="440"/>
      <c r="AF25" s="440"/>
      <c r="AG25" s="441"/>
      <c r="AH25" s="442" t="s">
        <v>128</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7411779</v>
      </c>
      <c r="BO25" s="462"/>
      <c r="BP25" s="462"/>
      <c r="BQ25" s="462"/>
      <c r="BR25" s="462"/>
      <c r="BS25" s="462"/>
      <c r="BT25" s="462"/>
      <c r="BU25" s="463"/>
      <c r="BV25" s="461">
        <v>11094504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6740</v>
      </c>
      <c r="R26" s="443"/>
      <c r="S26" s="443"/>
      <c r="T26" s="443"/>
      <c r="U26" s="443"/>
      <c r="V26" s="444"/>
      <c r="W26" s="508"/>
      <c r="X26" s="499"/>
      <c r="Y26" s="500"/>
      <c r="Z26" s="439" t="s">
        <v>176</v>
      </c>
      <c r="AA26" s="521"/>
      <c r="AB26" s="521"/>
      <c r="AC26" s="521"/>
      <c r="AD26" s="521"/>
      <c r="AE26" s="521"/>
      <c r="AF26" s="521"/>
      <c r="AG26" s="522"/>
      <c r="AH26" s="442">
        <v>14</v>
      </c>
      <c r="AI26" s="443"/>
      <c r="AJ26" s="443"/>
      <c r="AK26" s="443"/>
      <c r="AL26" s="444"/>
      <c r="AM26" s="442">
        <v>41104</v>
      </c>
      <c r="AN26" s="443"/>
      <c r="AO26" s="443"/>
      <c r="AP26" s="443"/>
      <c r="AQ26" s="443"/>
      <c r="AR26" s="444"/>
      <c r="AS26" s="442">
        <v>2936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4500</v>
      </c>
      <c r="R27" s="443"/>
      <c r="S27" s="443"/>
      <c r="T27" s="443"/>
      <c r="U27" s="443"/>
      <c r="V27" s="444"/>
      <c r="W27" s="508"/>
      <c r="X27" s="499"/>
      <c r="Y27" s="500"/>
      <c r="Z27" s="439" t="s">
        <v>179</v>
      </c>
      <c r="AA27" s="440"/>
      <c r="AB27" s="440"/>
      <c r="AC27" s="440"/>
      <c r="AD27" s="440"/>
      <c r="AE27" s="440"/>
      <c r="AF27" s="440"/>
      <c r="AG27" s="441"/>
      <c r="AH27" s="442">
        <v>29</v>
      </c>
      <c r="AI27" s="443"/>
      <c r="AJ27" s="443"/>
      <c r="AK27" s="443"/>
      <c r="AL27" s="444"/>
      <c r="AM27" s="442">
        <v>95325</v>
      </c>
      <c r="AN27" s="443"/>
      <c r="AO27" s="443"/>
      <c r="AP27" s="443"/>
      <c r="AQ27" s="443"/>
      <c r="AR27" s="444"/>
      <c r="AS27" s="442">
        <v>3287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199650</v>
      </c>
      <c r="BO27" s="470"/>
      <c r="BP27" s="470"/>
      <c r="BQ27" s="470"/>
      <c r="BR27" s="470"/>
      <c r="BS27" s="470"/>
      <c r="BT27" s="470"/>
      <c r="BU27" s="471"/>
      <c r="BV27" s="469">
        <v>300000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3900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2859602</v>
      </c>
      <c r="BO28" s="462"/>
      <c r="BP28" s="462"/>
      <c r="BQ28" s="462"/>
      <c r="BR28" s="462"/>
      <c r="BS28" s="462"/>
      <c r="BT28" s="462"/>
      <c r="BU28" s="463"/>
      <c r="BV28" s="461">
        <v>2458189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22</v>
      </c>
      <c r="M29" s="443"/>
      <c r="N29" s="443"/>
      <c r="O29" s="443"/>
      <c r="P29" s="444"/>
      <c r="Q29" s="442">
        <v>3500</v>
      </c>
      <c r="R29" s="443"/>
      <c r="S29" s="443"/>
      <c r="T29" s="443"/>
      <c r="U29" s="443"/>
      <c r="V29" s="444"/>
      <c r="W29" s="509"/>
      <c r="X29" s="510"/>
      <c r="Y29" s="511"/>
      <c r="Z29" s="439" t="s">
        <v>186</v>
      </c>
      <c r="AA29" s="440"/>
      <c r="AB29" s="440"/>
      <c r="AC29" s="440"/>
      <c r="AD29" s="440"/>
      <c r="AE29" s="440"/>
      <c r="AF29" s="440"/>
      <c r="AG29" s="441"/>
      <c r="AH29" s="442">
        <v>666</v>
      </c>
      <c r="AI29" s="443"/>
      <c r="AJ29" s="443"/>
      <c r="AK29" s="443"/>
      <c r="AL29" s="444"/>
      <c r="AM29" s="442">
        <v>2088498</v>
      </c>
      <c r="AN29" s="443"/>
      <c r="AO29" s="443"/>
      <c r="AP29" s="443"/>
      <c r="AQ29" s="443"/>
      <c r="AR29" s="444"/>
      <c r="AS29" s="442">
        <v>3136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536931</v>
      </c>
      <c r="BO29" s="467"/>
      <c r="BP29" s="467"/>
      <c r="BQ29" s="467"/>
      <c r="BR29" s="467"/>
      <c r="BS29" s="467"/>
      <c r="BT29" s="467"/>
      <c r="BU29" s="468"/>
      <c r="BV29" s="466">
        <v>536931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5553703</v>
      </c>
      <c r="BO30" s="470"/>
      <c r="BP30" s="470"/>
      <c r="BQ30" s="470"/>
      <c r="BR30" s="470"/>
      <c r="BS30" s="470"/>
      <c r="BT30" s="470"/>
      <c r="BU30" s="471"/>
      <c r="BV30" s="469">
        <v>6187080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甲賀広域行政組合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信楽高原鐵道㈱</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野洲川基幹水利施設管理事業特別会計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公立甲賀病院組合（一般会計）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㈱道の駅あいの土山</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診療所事業会計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滋賀県市町村交通災害共済組合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(一財)土山町緑のふるさと振興会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IF('各会計、関係団体の財政状況及び健全化判断比率'!B34="","",'各会計、関係団体の財政状況及び健全化判断比率'!B34)</f>
        <v>介護老人保健施設事業会計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滋賀県市町村職員研修センター</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㈲グリーンサポートこうか</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f t="shared" si="0"/>
        <v>10</v>
      </c>
      <c r="AN38" s="425"/>
      <c r="AO38" s="424" t="str">
        <f>IF('各会計、関係団体の財政状況及び健全化判断比率'!B35="","",'各会計、関係団体の財政状況及び健全化判断比率'!B35)</f>
        <v>下水道事業会計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滋賀県市町村職員退職手当組合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（公財）あいの土山文化体育振興会</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滋賀県後期高齢者医療広域連合（一般会計）</v>
      </c>
      <c r="BZ39" s="424"/>
      <c r="CA39" s="424"/>
      <c r="CB39" s="424"/>
      <c r="CC39" s="424"/>
      <c r="CD39" s="424"/>
      <c r="CE39" s="424"/>
      <c r="CF39" s="424"/>
      <c r="CG39" s="424"/>
      <c r="CH39" s="424"/>
      <c r="CI39" s="424"/>
      <c r="CJ39" s="424"/>
      <c r="CK39" s="424"/>
      <c r="CL39" s="424"/>
      <c r="CM39" s="424"/>
      <c r="CN39" s="214"/>
      <c r="CO39" s="425">
        <f t="shared" si="3"/>
        <v>24</v>
      </c>
      <c r="CP39" s="425"/>
      <c r="CQ39" s="424" t="str">
        <f>IF('各会計、関係団体の財政状況及び健全化判断比率'!BS12="","",'各会計、関係団体の財政状況及び健全化判断比率'!BS12)</f>
        <v>（公財）甲賀創健文化振興事業団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滋賀県後期高齢者医療広域連合（後期高齢者医療特別会計）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f t="shared" si="3"/>
        <v>25</v>
      </c>
      <c r="CP40" s="425"/>
      <c r="CQ40" s="424" t="str">
        <f>IF('各会計、関係団体の財政状況及び健全化判断比率'!BS13="","",'各会計、関係団体の財政状況及び健全化判断比率'!BS13)</f>
        <v>㈱あいコムこうか</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滋賀県市町村議会議員公務災害補償等組合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dMKAhxa1poeZwmrUPEvswhw/21PuQQGo9Ku7uUesNQhyczc3Jh/+3hSYDxDXHhxmlo4aFV9UIM7g1CHBYEAz/A==" saltValue="GBQkEMraBy2tku1k5vZY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558</v>
      </c>
      <c r="D34" s="1248"/>
      <c r="E34" s="1249"/>
      <c r="F34" s="32">
        <v>12.6</v>
      </c>
      <c r="G34" s="33">
        <v>14.48</v>
      </c>
      <c r="H34" s="33">
        <v>15.52</v>
      </c>
      <c r="I34" s="33">
        <v>16.989999999999998</v>
      </c>
      <c r="J34" s="34">
        <v>17</v>
      </c>
      <c r="K34" s="22"/>
      <c r="L34" s="22"/>
      <c r="M34" s="22"/>
      <c r="N34" s="22"/>
      <c r="O34" s="22"/>
      <c r="P34" s="22"/>
    </row>
    <row r="35" spans="1:16" ht="39" customHeight="1" x14ac:dyDescent="0.2">
      <c r="A35" s="22"/>
      <c r="B35" s="35"/>
      <c r="C35" s="1242" t="s">
        <v>559</v>
      </c>
      <c r="D35" s="1243"/>
      <c r="E35" s="1244"/>
      <c r="F35" s="36">
        <v>3.07</v>
      </c>
      <c r="G35" s="37">
        <v>3.8</v>
      </c>
      <c r="H35" s="37">
        <v>4.17</v>
      </c>
      <c r="I35" s="37">
        <v>4.8</v>
      </c>
      <c r="J35" s="38">
        <v>5.98</v>
      </c>
      <c r="K35" s="22"/>
      <c r="L35" s="22"/>
      <c r="M35" s="22"/>
      <c r="N35" s="22"/>
      <c r="O35" s="22"/>
      <c r="P35" s="22"/>
    </row>
    <row r="36" spans="1:16" ht="39" customHeight="1" x14ac:dyDescent="0.2">
      <c r="A36" s="22"/>
      <c r="B36" s="35"/>
      <c r="C36" s="1242" t="s">
        <v>560</v>
      </c>
      <c r="D36" s="1243"/>
      <c r="E36" s="1244"/>
      <c r="F36" s="36" t="s">
        <v>509</v>
      </c>
      <c r="G36" s="37">
        <v>1.89</v>
      </c>
      <c r="H36" s="37">
        <v>2.7</v>
      </c>
      <c r="I36" s="37">
        <v>2.88</v>
      </c>
      <c r="J36" s="38">
        <v>2.5499999999999998</v>
      </c>
      <c r="K36" s="22"/>
      <c r="L36" s="22"/>
      <c r="M36" s="22"/>
      <c r="N36" s="22"/>
      <c r="O36" s="22"/>
      <c r="P36" s="22"/>
    </row>
    <row r="37" spans="1:16" ht="39" customHeight="1" x14ac:dyDescent="0.2">
      <c r="A37" s="22"/>
      <c r="B37" s="35"/>
      <c r="C37" s="1242" t="s">
        <v>561</v>
      </c>
      <c r="D37" s="1243"/>
      <c r="E37" s="1244"/>
      <c r="F37" s="36">
        <v>0.57999999999999996</v>
      </c>
      <c r="G37" s="37">
        <v>1.36</v>
      </c>
      <c r="H37" s="37">
        <v>0.52</v>
      </c>
      <c r="I37" s="37">
        <v>1.42</v>
      </c>
      <c r="J37" s="38">
        <v>1.5</v>
      </c>
      <c r="K37" s="22"/>
      <c r="L37" s="22"/>
      <c r="M37" s="22"/>
      <c r="N37" s="22"/>
      <c r="O37" s="22"/>
      <c r="P37" s="22"/>
    </row>
    <row r="38" spans="1:16" ht="39" customHeight="1" x14ac:dyDescent="0.2">
      <c r="A38" s="22"/>
      <c r="B38" s="35"/>
      <c r="C38" s="1242" t="s">
        <v>562</v>
      </c>
      <c r="D38" s="1243"/>
      <c r="E38" s="1244"/>
      <c r="F38" s="36">
        <v>0.68</v>
      </c>
      <c r="G38" s="37">
        <v>0.75</v>
      </c>
      <c r="H38" s="37">
        <v>0.77</v>
      </c>
      <c r="I38" s="37">
        <v>0.81</v>
      </c>
      <c r="J38" s="38">
        <v>0.89</v>
      </c>
      <c r="K38" s="22"/>
      <c r="L38" s="22"/>
      <c r="M38" s="22"/>
      <c r="N38" s="22"/>
      <c r="O38" s="22"/>
      <c r="P38" s="22"/>
    </row>
    <row r="39" spans="1:16" ht="39" customHeight="1" x14ac:dyDescent="0.2">
      <c r="A39" s="22"/>
      <c r="B39" s="35"/>
      <c r="C39" s="1242" t="s">
        <v>563</v>
      </c>
      <c r="D39" s="1243"/>
      <c r="E39" s="1244"/>
      <c r="F39" s="36">
        <v>0.53</v>
      </c>
      <c r="G39" s="37">
        <v>0.64</v>
      </c>
      <c r="H39" s="37">
        <v>0.66</v>
      </c>
      <c r="I39" s="37">
        <v>0.68</v>
      </c>
      <c r="J39" s="38">
        <v>0.68</v>
      </c>
      <c r="K39" s="22"/>
      <c r="L39" s="22"/>
      <c r="M39" s="22"/>
      <c r="N39" s="22"/>
      <c r="O39" s="22"/>
      <c r="P39" s="22"/>
    </row>
    <row r="40" spans="1:16" ht="39" customHeight="1" x14ac:dyDescent="0.2">
      <c r="A40" s="22"/>
      <c r="B40" s="35"/>
      <c r="C40" s="1242" t="s">
        <v>564</v>
      </c>
      <c r="D40" s="1243"/>
      <c r="E40" s="1244"/>
      <c r="F40" s="36">
        <v>1.6</v>
      </c>
      <c r="G40" s="37">
        <v>1.32</v>
      </c>
      <c r="H40" s="37">
        <v>0.98</v>
      </c>
      <c r="I40" s="37">
        <v>0.73</v>
      </c>
      <c r="J40" s="38">
        <v>0.51</v>
      </c>
      <c r="K40" s="22"/>
      <c r="L40" s="22"/>
      <c r="M40" s="22"/>
      <c r="N40" s="22"/>
      <c r="O40" s="22"/>
      <c r="P40" s="22"/>
    </row>
    <row r="41" spans="1:16" ht="39" customHeight="1" x14ac:dyDescent="0.2">
      <c r="A41" s="22"/>
      <c r="B41" s="35"/>
      <c r="C41" s="1242" t="s">
        <v>565</v>
      </c>
      <c r="D41" s="1243"/>
      <c r="E41" s="1244"/>
      <c r="F41" s="36">
        <v>0.06</v>
      </c>
      <c r="G41" s="37">
        <v>0.08</v>
      </c>
      <c r="H41" s="37">
        <v>0.08</v>
      </c>
      <c r="I41" s="37">
        <v>0.08</v>
      </c>
      <c r="J41" s="38">
        <v>0.08</v>
      </c>
      <c r="K41" s="22"/>
      <c r="L41" s="22"/>
      <c r="M41" s="22"/>
      <c r="N41" s="22"/>
      <c r="O41" s="22"/>
      <c r="P41" s="22"/>
    </row>
    <row r="42" spans="1:16" ht="39" customHeight="1" x14ac:dyDescent="0.2">
      <c r="A42" s="22"/>
      <c r="B42" s="39"/>
      <c r="C42" s="1242" t="s">
        <v>566</v>
      </c>
      <c r="D42" s="1243"/>
      <c r="E42" s="1244"/>
      <c r="F42" s="36" t="s">
        <v>509</v>
      </c>
      <c r="G42" s="37" t="s">
        <v>509</v>
      </c>
      <c r="H42" s="37" t="s">
        <v>509</v>
      </c>
      <c r="I42" s="37" t="s">
        <v>509</v>
      </c>
      <c r="J42" s="38" t="s">
        <v>509</v>
      </c>
      <c r="K42" s="22"/>
      <c r="L42" s="22"/>
      <c r="M42" s="22"/>
      <c r="N42" s="22"/>
      <c r="O42" s="22"/>
      <c r="P42" s="22"/>
    </row>
    <row r="43" spans="1:16" ht="39" customHeight="1" thickBot="1" x14ac:dyDescent="0.25">
      <c r="A43" s="22"/>
      <c r="B43" s="40"/>
      <c r="C43" s="1245" t="s">
        <v>567</v>
      </c>
      <c r="D43" s="1246"/>
      <c r="E43" s="1247"/>
      <c r="F43" s="41">
        <v>2.17</v>
      </c>
      <c r="G43" s="42">
        <v>1.23</v>
      </c>
      <c r="H43" s="42">
        <v>1.81</v>
      </c>
      <c r="I43" s="42">
        <v>0.12</v>
      </c>
      <c r="J43" s="43">
        <v>0.05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yLoF0N1RvsnsGtXbmNuCbsRoIlv4OAQmgkQzXz7Ru4TfdSeXxxfbOXyHaeMfMYMnMHwlORdpiTSkStqcga5fw==" saltValue="mP0n7Jzm5TSUfgDnlqld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3667</v>
      </c>
      <c r="L45" s="60">
        <v>3558</v>
      </c>
      <c r="M45" s="60">
        <v>3789</v>
      </c>
      <c r="N45" s="60">
        <v>3831</v>
      </c>
      <c r="O45" s="61">
        <v>3765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2">
      <c r="A48" s="48"/>
      <c r="B48" s="1270"/>
      <c r="C48" s="1271"/>
      <c r="D48" s="62"/>
      <c r="E48" s="1252" t="s">
        <v>15</v>
      </c>
      <c r="F48" s="1252"/>
      <c r="G48" s="1252"/>
      <c r="H48" s="1252"/>
      <c r="I48" s="1252"/>
      <c r="J48" s="1253"/>
      <c r="K48" s="63">
        <v>1940</v>
      </c>
      <c r="L48" s="64">
        <v>1821</v>
      </c>
      <c r="M48" s="64">
        <v>1795</v>
      </c>
      <c r="N48" s="64">
        <v>1668</v>
      </c>
      <c r="O48" s="65">
        <v>1599</v>
      </c>
      <c r="P48" s="48"/>
      <c r="Q48" s="48"/>
      <c r="R48" s="48"/>
      <c r="S48" s="48"/>
      <c r="T48" s="48"/>
      <c r="U48" s="48"/>
    </row>
    <row r="49" spans="1:21" ht="30.75" customHeight="1" x14ac:dyDescent="0.2">
      <c r="A49" s="48"/>
      <c r="B49" s="1270"/>
      <c r="C49" s="1271"/>
      <c r="D49" s="62"/>
      <c r="E49" s="1252" t="s">
        <v>16</v>
      </c>
      <c r="F49" s="1252"/>
      <c r="G49" s="1252"/>
      <c r="H49" s="1252"/>
      <c r="I49" s="1252"/>
      <c r="J49" s="1253"/>
      <c r="K49" s="63">
        <v>600</v>
      </c>
      <c r="L49" s="64">
        <v>667</v>
      </c>
      <c r="M49" s="64">
        <v>652</v>
      </c>
      <c r="N49" s="64">
        <v>461</v>
      </c>
      <c r="O49" s="65">
        <v>403</v>
      </c>
      <c r="P49" s="48"/>
      <c r="Q49" s="48"/>
      <c r="R49" s="48"/>
      <c r="S49" s="48"/>
      <c r="T49" s="48"/>
      <c r="U49" s="48"/>
    </row>
    <row r="50" spans="1:21" ht="30.75" customHeight="1" x14ac:dyDescent="0.2">
      <c r="A50" s="48"/>
      <c r="B50" s="1270"/>
      <c r="C50" s="1271"/>
      <c r="D50" s="62"/>
      <c r="E50" s="1252" t="s">
        <v>17</v>
      </c>
      <c r="F50" s="1252"/>
      <c r="G50" s="1252"/>
      <c r="H50" s="1252"/>
      <c r="I50" s="1252"/>
      <c r="J50" s="1253"/>
      <c r="K50" s="63">
        <v>58</v>
      </c>
      <c r="L50" s="64">
        <v>33</v>
      </c>
      <c r="M50" s="64">
        <v>27</v>
      </c>
      <c r="N50" s="64">
        <v>10</v>
      </c>
      <c r="O50" s="65">
        <v>9</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4109</v>
      </c>
      <c r="L52" s="64">
        <v>4100</v>
      </c>
      <c r="M52" s="64">
        <v>4273</v>
      </c>
      <c r="N52" s="64">
        <v>4390</v>
      </c>
      <c r="O52" s="65">
        <v>4448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2156</v>
      </c>
      <c r="L53" s="69">
        <v>1979</v>
      </c>
      <c r="M53" s="69">
        <v>1990</v>
      </c>
      <c r="N53" s="69">
        <v>1580</v>
      </c>
      <c r="O53" s="70">
        <v>1328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586</v>
      </c>
      <c r="L57" s="84" t="s">
        <v>586</v>
      </c>
      <c r="M57" s="84" t="s">
        <v>586</v>
      </c>
      <c r="N57" s="84" t="s">
        <v>586</v>
      </c>
      <c r="O57" s="85" t="s">
        <v>586</v>
      </c>
    </row>
    <row r="58" spans="1:21" ht="31.5" customHeight="1" thickBot="1" x14ac:dyDescent="0.25">
      <c r="B58" s="1260"/>
      <c r="C58" s="1261"/>
      <c r="D58" s="1265" t="s">
        <v>27</v>
      </c>
      <c r="E58" s="1266"/>
      <c r="F58" s="1266"/>
      <c r="G58" s="1266"/>
      <c r="H58" s="1266"/>
      <c r="I58" s="1266"/>
      <c r="J58" s="1267"/>
      <c r="K58" s="86" t="s">
        <v>586</v>
      </c>
      <c r="L58" s="87" t="s">
        <v>586</v>
      </c>
      <c r="M58" s="87" t="s">
        <v>586</v>
      </c>
      <c r="N58" s="87" t="s">
        <v>586</v>
      </c>
      <c r="O58" s="88" t="s">
        <v>586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QlRERWA6+ybSVkKh2HRkcQI+QhL8SkHIiOvjx4ylBdoQdJhG4dATHin4pQoSaC1O4sbsUKfhs/puFXq4KiYeA==" saltValue="66jLa89YK0kZNYk/KeNv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88" t="s">
        <v>30</v>
      </c>
      <c r="C41" s="1289"/>
      <c r="D41" s="102"/>
      <c r="E41" s="1290" t="s">
        <v>31</v>
      </c>
      <c r="F41" s="1290"/>
      <c r="G41" s="1290"/>
      <c r="H41" s="1291"/>
      <c r="I41" s="103">
        <v>34518</v>
      </c>
      <c r="J41" s="104">
        <v>38762</v>
      </c>
      <c r="K41" s="104">
        <v>41679</v>
      </c>
      <c r="L41" s="104">
        <v>42893</v>
      </c>
      <c r="M41" s="105">
        <v>48931</v>
      </c>
    </row>
    <row r="42" spans="2:13" ht="27.75" customHeight="1" x14ac:dyDescent="0.2">
      <c r="B42" s="1278"/>
      <c r="C42" s="1279"/>
      <c r="D42" s="106"/>
      <c r="E42" s="1282" t="s">
        <v>32</v>
      </c>
      <c r="F42" s="1282"/>
      <c r="G42" s="1282"/>
      <c r="H42" s="1283"/>
      <c r="I42" s="107">
        <v>112</v>
      </c>
      <c r="J42" s="108">
        <v>82</v>
      </c>
      <c r="K42" s="108">
        <v>43</v>
      </c>
      <c r="L42" s="108">
        <v>33</v>
      </c>
      <c r="M42" s="109">
        <v>25</v>
      </c>
    </row>
    <row r="43" spans="2:13" ht="27.75" customHeight="1" x14ac:dyDescent="0.2">
      <c r="B43" s="1278"/>
      <c r="C43" s="1279"/>
      <c r="D43" s="106"/>
      <c r="E43" s="1282" t="s">
        <v>33</v>
      </c>
      <c r="F43" s="1282"/>
      <c r="G43" s="1282"/>
      <c r="H43" s="1283"/>
      <c r="I43" s="107">
        <v>21350</v>
      </c>
      <c r="J43" s="108">
        <v>20595</v>
      </c>
      <c r="K43" s="108">
        <v>19623</v>
      </c>
      <c r="L43" s="108">
        <v>17915</v>
      </c>
      <c r="M43" s="109">
        <v>16507</v>
      </c>
    </row>
    <row r="44" spans="2:13" ht="27.75" customHeight="1" x14ac:dyDescent="0.2">
      <c r="B44" s="1278"/>
      <c r="C44" s="1279"/>
      <c r="D44" s="106"/>
      <c r="E44" s="1282" t="s">
        <v>34</v>
      </c>
      <c r="F44" s="1282"/>
      <c r="G44" s="1282"/>
      <c r="H44" s="1283"/>
      <c r="I44" s="107">
        <v>5717</v>
      </c>
      <c r="J44" s="108">
        <v>5187</v>
      </c>
      <c r="K44" s="108">
        <v>4701</v>
      </c>
      <c r="L44" s="108">
        <v>4572</v>
      </c>
      <c r="M44" s="109">
        <v>4116</v>
      </c>
    </row>
    <row r="45" spans="2:13" ht="27.75" customHeight="1" x14ac:dyDescent="0.2">
      <c r="B45" s="1278"/>
      <c r="C45" s="1279"/>
      <c r="D45" s="106"/>
      <c r="E45" s="1282" t="s">
        <v>35</v>
      </c>
      <c r="F45" s="1282"/>
      <c r="G45" s="1282"/>
      <c r="H45" s="1283"/>
      <c r="I45" s="107">
        <v>6200</v>
      </c>
      <c r="J45" s="108">
        <v>6289</v>
      </c>
      <c r="K45" s="108">
        <v>6427</v>
      </c>
      <c r="L45" s="108">
        <v>6216</v>
      </c>
      <c r="M45" s="109">
        <v>6216</v>
      </c>
    </row>
    <row r="46" spans="2:13" ht="27.75" customHeight="1" x14ac:dyDescent="0.2">
      <c r="B46" s="1278"/>
      <c r="C46" s="1279"/>
      <c r="D46" s="110"/>
      <c r="E46" s="1282" t="s">
        <v>36</v>
      </c>
      <c r="F46" s="1282"/>
      <c r="G46" s="1282"/>
      <c r="H46" s="1283"/>
      <c r="I46" s="107">
        <v>0</v>
      </c>
      <c r="J46" s="108" t="s">
        <v>509</v>
      </c>
      <c r="K46" s="108" t="s">
        <v>509</v>
      </c>
      <c r="L46" s="108" t="s">
        <v>509</v>
      </c>
      <c r="M46" s="109" t="s">
        <v>509</v>
      </c>
    </row>
    <row r="47" spans="2:13" ht="27.75" customHeight="1" x14ac:dyDescent="0.2">
      <c r="B47" s="1278"/>
      <c r="C47" s="1279"/>
      <c r="D47" s="111"/>
      <c r="E47" s="1292" t="s">
        <v>37</v>
      </c>
      <c r="F47" s="1293"/>
      <c r="G47" s="1293"/>
      <c r="H47" s="1294"/>
      <c r="I47" s="107" t="s">
        <v>509</v>
      </c>
      <c r="J47" s="108" t="s">
        <v>509</v>
      </c>
      <c r="K47" s="108" t="s">
        <v>509</v>
      </c>
      <c r="L47" s="108" t="s">
        <v>509</v>
      </c>
      <c r="M47" s="109" t="s">
        <v>509</v>
      </c>
    </row>
    <row r="48" spans="2:13" ht="27.75" customHeight="1" x14ac:dyDescent="0.2">
      <c r="B48" s="1278"/>
      <c r="C48" s="1279"/>
      <c r="D48" s="106"/>
      <c r="E48" s="1282" t="s">
        <v>38</v>
      </c>
      <c r="F48" s="1282"/>
      <c r="G48" s="1282"/>
      <c r="H48" s="1283"/>
      <c r="I48" s="107" t="s">
        <v>509</v>
      </c>
      <c r="J48" s="108" t="s">
        <v>509</v>
      </c>
      <c r="K48" s="108" t="s">
        <v>509</v>
      </c>
      <c r="L48" s="108" t="s">
        <v>509</v>
      </c>
      <c r="M48" s="109" t="s">
        <v>509</v>
      </c>
    </row>
    <row r="49" spans="2:13" ht="27.75" customHeight="1" x14ac:dyDescent="0.2">
      <c r="B49" s="1280"/>
      <c r="C49" s="1281"/>
      <c r="D49" s="106"/>
      <c r="E49" s="1282" t="s">
        <v>39</v>
      </c>
      <c r="F49" s="1282"/>
      <c r="G49" s="1282"/>
      <c r="H49" s="1283"/>
      <c r="I49" s="107" t="s">
        <v>509</v>
      </c>
      <c r="J49" s="108" t="s">
        <v>509</v>
      </c>
      <c r="K49" s="108" t="s">
        <v>509</v>
      </c>
      <c r="L49" s="108" t="s">
        <v>509</v>
      </c>
      <c r="M49" s="109" t="s">
        <v>509</v>
      </c>
    </row>
    <row r="50" spans="2:13" ht="27.75" customHeight="1" x14ac:dyDescent="0.2">
      <c r="B50" s="1276" t="s">
        <v>40</v>
      </c>
      <c r="C50" s="1277"/>
      <c r="D50" s="112"/>
      <c r="E50" s="1282" t="s">
        <v>41</v>
      </c>
      <c r="F50" s="1282"/>
      <c r="G50" s="1282"/>
      <c r="H50" s="1283"/>
      <c r="I50" s="107">
        <v>7426</v>
      </c>
      <c r="J50" s="108">
        <v>7161</v>
      </c>
      <c r="K50" s="108">
        <v>6508</v>
      </c>
      <c r="L50" s="108">
        <v>7796</v>
      </c>
      <c r="M50" s="109">
        <v>7555</v>
      </c>
    </row>
    <row r="51" spans="2:13" ht="27.75" customHeight="1" x14ac:dyDescent="0.2">
      <c r="B51" s="1278"/>
      <c r="C51" s="1279"/>
      <c r="D51" s="106"/>
      <c r="E51" s="1282" t="s">
        <v>42</v>
      </c>
      <c r="F51" s="1282"/>
      <c r="G51" s="1282"/>
      <c r="H51" s="1283"/>
      <c r="I51" s="107">
        <v>245</v>
      </c>
      <c r="J51" s="108">
        <v>162</v>
      </c>
      <c r="K51" s="108">
        <v>161</v>
      </c>
      <c r="L51" s="108">
        <v>180</v>
      </c>
      <c r="M51" s="109">
        <v>243</v>
      </c>
    </row>
    <row r="52" spans="2:13" ht="27.75" customHeight="1" x14ac:dyDescent="0.2">
      <c r="B52" s="1280"/>
      <c r="C52" s="1281"/>
      <c r="D52" s="106"/>
      <c r="E52" s="1282" t="s">
        <v>43</v>
      </c>
      <c r="F52" s="1282"/>
      <c r="G52" s="1282"/>
      <c r="H52" s="1283"/>
      <c r="I52" s="107">
        <v>47709</v>
      </c>
      <c r="J52" s="108">
        <v>49629</v>
      </c>
      <c r="K52" s="108">
        <v>50863</v>
      </c>
      <c r="L52" s="108">
        <v>51462</v>
      </c>
      <c r="M52" s="109">
        <v>54613</v>
      </c>
    </row>
    <row r="53" spans="2:13" ht="27.75" customHeight="1" thickBot="1" x14ac:dyDescent="0.25">
      <c r="B53" s="1284" t="s">
        <v>44</v>
      </c>
      <c r="C53" s="1285"/>
      <c r="D53" s="113"/>
      <c r="E53" s="1286" t="s">
        <v>45</v>
      </c>
      <c r="F53" s="1286"/>
      <c r="G53" s="1286"/>
      <c r="H53" s="1287"/>
      <c r="I53" s="114">
        <v>12518</v>
      </c>
      <c r="J53" s="115">
        <v>13963</v>
      </c>
      <c r="K53" s="115">
        <v>14942</v>
      </c>
      <c r="L53" s="115">
        <v>12192</v>
      </c>
      <c r="M53" s="116">
        <v>13384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9DOjz9h3Dl87eQ9rnDr+b3UNeGS+uUDW0AoCi5Z5CdCm0pmWH+Zr1dSgZG7vqGsThXOcmiZ1cJ6yYj+QwUiAw==" saltValue="DEV4iqfbXRPBfg74dMjN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303" t="s">
        <v>48</v>
      </c>
      <c r="D55" s="1303"/>
      <c r="E55" s="1304"/>
      <c r="F55" s="128">
        <v>2028</v>
      </c>
      <c r="G55" s="128">
        <v>2458</v>
      </c>
      <c r="H55" s="129">
        <v>2860</v>
      </c>
    </row>
    <row r="56" spans="2:8" ht="52.5" customHeight="1" x14ac:dyDescent="0.2">
      <c r="B56" s="130"/>
      <c r="C56" s="1305" t="s">
        <v>49</v>
      </c>
      <c r="D56" s="1305"/>
      <c r="E56" s="1306"/>
      <c r="F56" s="131">
        <v>537</v>
      </c>
      <c r="G56" s="131">
        <v>537</v>
      </c>
      <c r="H56" s="132">
        <v>537</v>
      </c>
    </row>
    <row r="57" spans="2:8" ht="53.25" customHeight="1" x14ac:dyDescent="0.2">
      <c r="B57" s="130"/>
      <c r="C57" s="1307" t="s">
        <v>50</v>
      </c>
      <c r="D57" s="1307"/>
      <c r="E57" s="1308"/>
      <c r="F57" s="133">
        <v>6221</v>
      </c>
      <c r="G57" s="133">
        <v>6187</v>
      </c>
      <c r="H57" s="134">
        <v>5554</v>
      </c>
    </row>
    <row r="58" spans="2:8" ht="45.75" customHeight="1" x14ac:dyDescent="0.2">
      <c r="B58" s="135"/>
      <c r="C58" s="1295" t="s">
        <v>587</v>
      </c>
      <c r="D58" s="1296"/>
      <c r="E58" s="1297"/>
      <c r="F58" s="136">
        <v>3365</v>
      </c>
      <c r="G58" s="136">
        <v>2511</v>
      </c>
      <c r="H58" s="137">
        <v>2451</v>
      </c>
    </row>
    <row r="59" spans="2:8" ht="45.75" customHeight="1" x14ac:dyDescent="0.2">
      <c r="B59" s="135"/>
      <c r="C59" s="1295" t="s">
        <v>588</v>
      </c>
      <c r="D59" s="1296"/>
      <c r="E59" s="1297"/>
      <c r="F59" s="136">
        <v>762</v>
      </c>
      <c r="G59" s="136">
        <v>1604</v>
      </c>
      <c r="H59" s="137">
        <v>1282</v>
      </c>
    </row>
    <row r="60" spans="2:8" ht="45.75" customHeight="1" x14ac:dyDescent="0.2">
      <c r="B60" s="135"/>
      <c r="C60" s="1295" t="s">
        <v>589</v>
      </c>
      <c r="D60" s="1296"/>
      <c r="E60" s="1297"/>
      <c r="F60" s="136">
        <v>575</v>
      </c>
      <c r="G60" s="136">
        <v>574</v>
      </c>
      <c r="H60" s="137">
        <v>347</v>
      </c>
    </row>
    <row r="61" spans="2:8" ht="45.75" customHeight="1" x14ac:dyDescent="0.2">
      <c r="B61" s="135"/>
      <c r="C61" s="1295" t="s">
        <v>590</v>
      </c>
      <c r="D61" s="1296"/>
      <c r="E61" s="1297"/>
      <c r="F61" s="136">
        <v>496</v>
      </c>
      <c r="G61" s="136">
        <v>398</v>
      </c>
      <c r="H61" s="137">
        <v>295</v>
      </c>
    </row>
    <row r="62" spans="2:8" ht="45.75" customHeight="1" thickBot="1" x14ac:dyDescent="0.25">
      <c r="B62" s="138"/>
      <c r="C62" s="1298" t="s">
        <v>591</v>
      </c>
      <c r="D62" s="1299"/>
      <c r="E62" s="1300"/>
      <c r="F62" s="139">
        <v>277</v>
      </c>
      <c r="G62" s="139">
        <v>277</v>
      </c>
      <c r="H62" s="140">
        <v>277</v>
      </c>
    </row>
    <row r="63" spans="2:8" ht="52.5" customHeight="1" thickBot="1" x14ac:dyDescent="0.25">
      <c r="B63" s="141"/>
      <c r="C63" s="1301" t="s">
        <v>51</v>
      </c>
      <c r="D63" s="1301"/>
      <c r="E63" s="1302"/>
      <c r="F63" s="142">
        <v>8785</v>
      </c>
      <c r="G63" s="142">
        <v>9182</v>
      </c>
      <c r="H63" s="143">
        <v>8950</v>
      </c>
    </row>
    <row r="64" spans="2:8" ht="15" customHeight="1" x14ac:dyDescent="0.2"/>
  </sheetData>
  <sheetProtection algorithmName="SHA-512" hashValue="Vg9Zjxqqx5JbXP34HFXgho1R6zRpBHKrXOEx6fatwCaDm+sYiRSC3FvT3cfhhG2w4Wo4PxjamVVMtpF4PsaYtg==" saltValue="oYrqzRxM7GW2DdUflHK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601</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602</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23">
        <v>60.7</v>
      </c>
      <c r="BQ51" s="1323"/>
      <c r="BR51" s="1323"/>
      <c r="BS51" s="1323"/>
      <c r="BT51" s="1323"/>
      <c r="BU51" s="1323"/>
      <c r="BV51" s="1323"/>
      <c r="BW51" s="1323"/>
      <c r="BX51" s="1323">
        <v>68.8</v>
      </c>
      <c r="BY51" s="1323"/>
      <c r="BZ51" s="1323"/>
      <c r="CA51" s="1323"/>
      <c r="CB51" s="1323"/>
      <c r="CC51" s="1323"/>
      <c r="CD51" s="1323"/>
      <c r="CE51" s="1323"/>
      <c r="CF51" s="1323">
        <v>74</v>
      </c>
      <c r="CG51" s="1323"/>
      <c r="CH51" s="1323"/>
      <c r="CI51" s="1323"/>
      <c r="CJ51" s="1323"/>
      <c r="CK51" s="1323"/>
      <c r="CL51" s="1323"/>
      <c r="CM51" s="1323"/>
      <c r="CN51" s="1323">
        <v>59.6</v>
      </c>
      <c r="CO51" s="1323"/>
      <c r="CP51" s="1323"/>
      <c r="CQ51" s="1323"/>
      <c r="CR51" s="1323"/>
      <c r="CS51" s="1323"/>
      <c r="CT51" s="1323"/>
      <c r="CU51" s="1323"/>
      <c r="CV51" s="1323">
        <v>65.599999999999994</v>
      </c>
      <c r="CW51" s="1323"/>
      <c r="CX51" s="1323"/>
      <c r="CY51" s="1323"/>
      <c r="CZ51" s="1323"/>
      <c r="DA51" s="1323"/>
      <c r="DB51" s="1323"/>
      <c r="DC51" s="1323"/>
    </row>
    <row r="52" spans="1:109" ht="13"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23">
        <v>52</v>
      </c>
      <c r="BQ53" s="1323"/>
      <c r="BR53" s="1323"/>
      <c r="BS53" s="1323"/>
      <c r="BT53" s="1323"/>
      <c r="BU53" s="1323"/>
      <c r="BV53" s="1323"/>
      <c r="BW53" s="1323"/>
      <c r="BX53" s="1323">
        <v>52.3</v>
      </c>
      <c r="BY53" s="1323"/>
      <c r="BZ53" s="1323"/>
      <c r="CA53" s="1323"/>
      <c r="CB53" s="1323"/>
      <c r="CC53" s="1323"/>
      <c r="CD53" s="1323"/>
      <c r="CE53" s="1323"/>
      <c r="CF53" s="1323">
        <v>54</v>
      </c>
      <c r="CG53" s="1323"/>
      <c r="CH53" s="1323"/>
      <c r="CI53" s="1323"/>
      <c r="CJ53" s="1323"/>
      <c r="CK53" s="1323"/>
      <c r="CL53" s="1323"/>
      <c r="CM53" s="1323"/>
      <c r="CN53" s="1323">
        <v>55.5</v>
      </c>
      <c r="CO53" s="1323"/>
      <c r="CP53" s="1323"/>
      <c r="CQ53" s="1323"/>
      <c r="CR53" s="1323"/>
      <c r="CS53" s="1323"/>
      <c r="CT53" s="1323"/>
      <c r="CU53" s="1323"/>
      <c r="CV53" s="1323">
        <v>55.4</v>
      </c>
      <c r="CW53" s="1323"/>
      <c r="CX53" s="1323"/>
      <c r="CY53" s="1323"/>
      <c r="CZ53" s="1323"/>
      <c r="DA53" s="1323"/>
      <c r="DB53" s="1323"/>
      <c r="DC53" s="1323"/>
    </row>
    <row r="54" spans="1:109" ht="13"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x14ac:dyDescent="0.2">
      <c r="A55" s="403"/>
      <c r="B55" s="395"/>
      <c r="G55" s="1318"/>
      <c r="H55" s="1318"/>
      <c r="I55" s="1318"/>
      <c r="J55" s="1318"/>
      <c r="K55" s="1324"/>
      <c r="L55" s="1324"/>
      <c r="M55" s="1324"/>
      <c r="N55" s="1324"/>
      <c r="AN55" s="1322" t="s">
        <v>605</v>
      </c>
      <c r="AO55" s="1322"/>
      <c r="AP55" s="1322"/>
      <c r="AQ55" s="1322"/>
      <c r="AR55" s="1322"/>
      <c r="AS55" s="1322"/>
      <c r="AT55" s="1322"/>
      <c r="AU55" s="1322"/>
      <c r="AV55" s="1322"/>
      <c r="AW55" s="1322"/>
      <c r="AX55" s="1322"/>
      <c r="AY55" s="1322"/>
      <c r="AZ55" s="1322"/>
      <c r="BA55" s="1322"/>
      <c r="BB55" s="1325" t="s">
        <v>603</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ht="13"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604</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ht="13"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606</v>
      </c>
    </row>
    <row r="64" spans="1:109" ht="13" x14ac:dyDescent="0.2">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601</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ht="13" x14ac:dyDescent="0.2">
      <c r="B73" s="395"/>
      <c r="G73" s="1328"/>
      <c r="H73" s="1328"/>
      <c r="I73" s="1328"/>
      <c r="J73" s="1328"/>
      <c r="K73" s="1329"/>
      <c r="L73" s="1329"/>
      <c r="M73" s="1329"/>
      <c r="N73" s="1329"/>
      <c r="AM73" s="404"/>
      <c r="AN73" s="1325" t="s">
        <v>602</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23">
        <v>60.7</v>
      </c>
      <c r="BQ73" s="1323"/>
      <c r="BR73" s="1323"/>
      <c r="BS73" s="1323"/>
      <c r="BT73" s="1323"/>
      <c r="BU73" s="1323"/>
      <c r="BV73" s="1323"/>
      <c r="BW73" s="1323"/>
      <c r="BX73" s="1323">
        <v>68.8</v>
      </c>
      <c r="BY73" s="1323"/>
      <c r="BZ73" s="1323"/>
      <c r="CA73" s="1323"/>
      <c r="CB73" s="1323"/>
      <c r="CC73" s="1323"/>
      <c r="CD73" s="1323"/>
      <c r="CE73" s="1323"/>
      <c r="CF73" s="1323">
        <v>74</v>
      </c>
      <c r="CG73" s="1323"/>
      <c r="CH73" s="1323"/>
      <c r="CI73" s="1323"/>
      <c r="CJ73" s="1323"/>
      <c r="CK73" s="1323"/>
      <c r="CL73" s="1323"/>
      <c r="CM73" s="1323"/>
      <c r="CN73" s="1323">
        <v>59.6</v>
      </c>
      <c r="CO73" s="1323"/>
      <c r="CP73" s="1323"/>
      <c r="CQ73" s="1323"/>
      <c r="CR73" s="1323"/>
      <c r="CS73" s="1323"/>
      <c r="CT73" s="1323"/>
      <c r="CU73" s="1323"/>
      <c r="CV73" s="1323">
        <v>65.599999999999994</v>
      </c>
      <c r="CW73" s="1323"/>
      <c r="CX73" s="1323"/>
      <c r="CY73" s="1323"/>
      <c r="CZ73" s="1323"/>
      <c r="DA73" s="1323"/>
      <c r="DB73" s="1323"/>
      <c r="DC73" s="1323"/>
    </row>
    <row r="74" spans="2:107" ht="13"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10.6</v>
      </c>
      <c r="BQ75" s="1323"/>
      <c r="BR75" s="1323"/>
      <c r="BS75" s="1323"/>
      <c r="BT75" s="1323"/>
      <c r="BU75" s="1323"/>
      <c r="BV75" s="1323"/>
      <c r="BW75" s="1323"/>
      <c r="BX75" s="1323">
        <v>10.199999999999999</v>
      </c>
      <c r="BY75" s="1323"/>
      <c r="BZ75" s="1323"/>
      <c r="CA75" s="1323"/>
      <c r="CB75" s="1323"/>
      <c r="CC75" s="1323"/>
      <c r="CD75" s="1323"/>
      <c r="CE75" s="1323"/>
      <c r="CF75" s="1323">
        <v>10</v>
      </c>
      <c r="CG75" s="1323"/>
      <c r="CH75" s="1323"/>
      <c r="CI75" s="1323"/>
      <c r="CJ75" s="1323"/>
      <c r="CK75" s="1323"/>
      <c r="CL75" s="1323"/>
      <c r="CM75" s="1323"/>
      <c r="CN75" s="1323">
        <v>9.1</v>
      </c>
      <c r="CO75" s="1323"/>
      <c r="CP75" s="1323"/>
      <c r="CQ75" s="1323"/>
      <c r="CR75" s="1323"/>
      <c r="CS75" s="1323"/>
      <c r="CT75" s="1323"/>
      <c r="CU75" s="1323"/>
      <c r="CV75" s="1323">
        <v>8</v>
      </c>
      <c r="CW75" s="1323"/>
      <c r="CX75" s="1323"/>
      <c r="CY75" s="1323"/>
      <c r="CZ75" s="1323"/>
      <c r="DA75" s="1323"/>
      <c r="DB75" s="1323"/>
      <c r="DC75" s="1323"/>
    </row>
    <row r="76" spans="2:107" ht="13"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x14ac:dyDescent="0.2">
      <c r="B77" s="395"/>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5" t="s">
        <v>603</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ht="13"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ht="13"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wResJ3Q9w11I6yltAgiml6bDf92f5dmhLD6ElynCnmnKhcQjqYDqMFVhCgLC/FNvoWbS4ax3lk5h7hHz/1e4g==" saltValue="dznC2oDxmk/GsRJla2cU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ma07IGzrdt3br1CgknKNLi6ObY7J6tRP+1li6m5ycTU5C8DKUqb2dmXrdKf8qsvG+p/gn+q7F5DNP/BYwBQ4XQ==" saltValue="vP7jEOKQ6DCKa6a75Vk/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Mo9OXbj6QqPp9zWdxcY3hOv2JY71Mo2YYb8hOFyC3JzsSk0EAF71X9sSMgBVUPbbgZHaZS6ULooeYodA4/LBUw==" saltValue="kiTWXdOQ68GTwjTnAtJG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44826</v>
      </c>
      <c r="E3" s="162"/>
      <c r="F3" s="163">
        <v>54227</v>
      </c>
      <c r="G3" s="164"/>
      <c r="H3" s="165"/>
    </row>
    <row r="4" spans="1:8" x14ac:dyDescent="0.2">
      <c r="A4" s="166"/>
      <c r="B4" s="167"/>
      <c r="C4" s="168"/>
      <c r="D4" s="169">
        <v>31593</v>
      </c>
      <c r="E4" s="170"/>
      <c r="F4" s="171">
        <v>29694</v>
      </c>
      <c r="G4" s="172"/>
      <c r="H4" s="173"/>
    </row>
    <row r="5" spans="1:8" x14ac:dyDescent="0.2">
      <c r="A5" s="154" t="s">
        <v>543</v>
      </c>
      <c r="B5" s="159"/>
      <c r="C5" s="160"/>
      <c r="D5" s="161">
        <v>94500</v>
      </c>
      <c r="E5" s="162"/>
      <c r="F5" s="163">
        <v>57295</v>
      </c>
      <c r="G5" s="164"/>
      <c r="H5" s="165"/>
    </row>
    <row r="6" spans="1:8" x14ac:dyDescent="0.2">
      <c r="A6" s="166"/>
      <c r="B6" s="167"/>
      <c r="C6" s="168"/>
      <c r="D6" s="169">
        <v>74166</v>
      </c>
      <c r="E6" s="170"/>
      <c r="F6" s="171">
        <v>32771</v>
      </c>
      <c r="G6" s="172"/>
      <c r="H6" s="173"/>
    </row>
    <row r="7" spans="1:8" x14ac:dyDescent="0.2">
      <c r="A7" s="154" t="s">
        <v>544</v>
      </c>
      <c r="B7" s="159"/>
      <c r="C7" s="160"/>
      <c r="D7" s="161">
        <v>88312</v>
      </c>
      <c r="E7" s="162"/>
      <c r="F7" s="163">
        <v>54110</v>
      </c>
      <c r="G7" s="164"/>
      <c r="H7" s="165"/>
    </row>
    <row r="8" spans="1:8" x14ac:dyDescent="0.2">
      <c r="A8" s="166"/>
      <c r="B8" s="167"/>
      <c r="C8" s="168"/>
      <c r="D8" s="169">
        <v>62528</v>
      </c>
      <c r="E8" s="170"/>
      <c r="F8" s="171">
        <v>30620</v>
      </c>
      <c r="G8" s="172"/>
      <c r="H8" s="173"/>
    </row>
    <row r="9" spans="1:8" x14ac:dyDescent="0.2">
      <c r="A9" s="154" t="s">
        <v>545</v>
      </c>
      <c r="B9" s="159"/>
      <c r="C9" s="160"/>
      <c r="D9" s="161">
        <v>76474</v>
      </c>
      <c r="E9" s="162"/>
      <c r="F9" s="163">
        <v>54684</v>
      </c>
      <c r="G9" s="164"/>
      <c r="H9" s="165"/>
    </row>
    <row r="10" spans="1:8" x14ac:dyDescent="0.2">
      <c r="A10" s="166"/>
      <c r="B10" s="167"/>
      <c r="C10" s="168"/>
      <c r="D10" s="169">
        <v>53620</v>
      </c>
      <c r="E10" s="170"/>
      <c r="F10" s="171">
        <v>32829</v>
      </c>
      <c r="G10" s="172"/>
      <c r="H10" s="173"/>
    </row>
    <row r="11" spans="1:8" x14ac:dyDescent="0.2">
      <c r="A11" s="154" t="s">
        <v>546</v>
      </c>
      <c r="B11" s="159"/>
      <c r="C11" s="160"/>
      <c r="D11" s="161">
        <v>126226</v>
      </c>
      <c r="E11" s="162"/>
      <c r="F11" s="163">
        <v>62383</v>
      </c>
      <c r="G11" s="164"/>
      <c r="H11" s="165"/>
    </row>
    <row r="12" spans="1:8" x14ac:dyDescent="0.2">
      <c r="A12" s="166"/>
      <c r="B12" s="167"/>
      <c r="C12" s="174"/>
      <c r="D12" s="169">
        <v>96388</v>
      </c>
      <c r="E12" s="170"/>
      <c r="F12" s="171">
        <v>35325</v>
      </c>
      <c r="G12" s="172"/>
      <c r="H12" s="173"/>
    </row>
    <row r="13" spans="1:8" x14ac:dyDescent="0.2">
      <c r="A13" s="154"/>
      <c r="B13" s="159"/>
      <c r="C13" s="175"/>
      <c r="D13" s="176">
        <v>86068</v>
      </c>
      <c r="E13" s="177"/>
      <c r="F13" s="178">
        <v>56540</v>
      </c>
      <c r="G13" s="179"/>
      <c r="H13" s="165"/>
    </row>
    <row r="14" spans="1:8" x14ac:dyDescent="0.2">
      <c r="A14" s="166"/>
      <c r="B14" s="167"/>
      <c r="C14" s="168"/>
      <c r="D14" s="169">
        <v>63659</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3.08</v>
      </c>
      <c r="C19" s="180">
        <f>ROUND(VALUE(SUBSTITUTE(実質収支比率等に係る経年分析!G$48,"▲","-")),2)</f>
        <v>3.81</v>
      </c>
      <c r="D19" s="180">
        <f>ROUND(VALUE(SUBSTITUTE(実質収支比率等に係る経年分析!H$48,"▲","-")),2)</f>
        <v>4.18</v>
      </c>
      <c r="E19" s="180">
        <f>ROUND(VALUE(SUBSTITUTE(実質収支比率等に係る経年分析!I$48,"▲","-")),2)</f>
        <v>4.8099999999999996</v>
      </c>
      <c r="F19" s="180">
        <f>ROUND(VALUE(SUBSTITUTE(実質収支比率等に係る経年分析!J$48,"▲","-")),2)</f>
        <v>5.98</v>
      </c>
    </row>
    <row r="20" spans="1:11" x14ac:dyDescent="0.2">
      <c r="A20" s="180" t="s">
        <v>55</v>
      </c>
      <c r="B20" s="180">
        <f>ROUND(VALUE(SUBSTITUTE(実質収支比率等に係る経年分析!F$47,"▲","-")),2)</f>
        <v>10.29</v>
      </c>
      <c r="C20" s="180">
        <f>ROUND(VALUE(SUBSTITUTE(実質収支比率等に係る経年分析!G$47,"▲","-")),2)</f>
        <v>9.32</v>
      </c>
      <c r="D20" s="180">
        <f>ROUND(VALUE(SUBSTITUTE(実質収支比率等に係る経年分析!H$47,"▲","-")),2)</f>
        <v>8.31</v>
      </c>
      <c r="E20" s="180">
        <f>ROUND(VALUE(SUBSTITUTE(実質収支比率等に係る経年分析!I$47,"▲","-")),2)</f>
        <v>9.91</v>
      </c>
      <c r="F20" s="180">
        <f>ROUND(VALUE(SUBSTITUTE(実質収支比率等に係る経年分析!J$47,"▲","-")),2)</f>
        <v>11.52</v>
      </c>
    </row>
    <row r="21" spans="1:11" x14ac:dyDescent="0.2">
      <c r="A21" s="180" t="s">
        <v>56</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4.09</v>
      </c>
      <c r="F21" s="180">
        <f>IF(ISNUMBER(VALUE(SUBSTITUTE(実質収支比率等に係る経年分析!J$49,"▲","-"))),ROUND(VALUE(SUBSTITUTE(実質収支比率等に係る経年分析!J$49,"▲","-")),2),NA())</f>
        <v>2.79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2">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0.51</v>
      </c>
    </row>
    <row r="31" spans="1:11" x14ac:dyDescent="0.2">
      <c r="A31" s="181" t="str">
        <f>IF(連結実質赤字比率に係る赤字・黒字の構成分析!C$39="",NA(),連結実質赤字比率に係る赤字・黒字の構成分析!C$39)</f>
        <v>診療所事業会計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0.68</v>
      </c>
    </row>
    <row r="32" spans="1:11" x14ac:dyDescent="0.2">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2.5499999999999998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4109</v>
      </c>
      <c r="E42" s="182"/>
      <c r="F42" s="182"/>
      <c r="G42" s="182">
        <f>'実質公債費比率（分子）の構造'!L$52</f>
        <v>4100</v>
      </c>
      <c r="H42" s="182"/>
      <c r="I42" s="182"/>
      <c r="J42" s="182">
        <f>'実質公債費比率（分子）の構造'!M$52</f>
        <v>4273</v>
      </c>
      <c r="K42" s="182"/>
      <c r="L42" s="182"/>
      <c r="M42" s="182">
        <f>'実質公債費比率（分子）の構造'!N$52</f>
        <v>4390</v>
      </c>
      <c r="N42" s="182"/>
      <c r="O42" s="182"/>
      <c r="P42" s="182">
        <f>'実質公債費比率（分子）の構造'!O$52</f>
        <v>4448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58</v>
      </c>
      <c r="C44" s="182"/>
      <c r="D44" s="182"/>
      <c r="E44" s="182">
        <f>'実質公債費比率（分子）の構造'!L$50</f>
        <v>33</v>
      </c>
      <c r="F44" s="182"/>
      <c r="G44" s="182"/>
      <c r="H44" s="182">
        <f>'実質公債費比率（分子）の構造'!M$50</f>
        <v>27</v>
      </c>
      <c r="I44" s="182"/>
      <c r="J44" s="182"/>
      <c r="K44" s="182">
        <f>'実質公債費比率（分子）の構造'!N$50</f>
        <v>10</v>
      </c>
      <c r="L44" s="182"/>
      <c r="M44" s="182"/>
      <c r="N44" s="182">
        <f>'実質公債費比率（分子）の構造'!O$50</f>
        <v>9</v>
      </c>
      <c r="O44" s="182"/>
      <c r="P44" s="182"/>
    </row>
    <row r="45" spans="1:16" x14ac:dyDescent="0.2">
      <c r="A45" s="182" t="s">
        <v>66</v>
      </c>
      <c r="B45" s="182">
        <f>'実質公債費比率（分子）の構造'!K$49</f>
        <v>600</v>
      </c>
      <c r="C45" s="182"/>
      <c r="D45" s="182"/>
      <c r="E45" s="182">
        <f>'実質公債費比率（分子）の構造'!L$49</f>
        <v>667</v>
      </c>
      <c r="F45" s="182"/>
      <c r="G45" s="182"/>
      <c r="H45" s="182">
        <f>'実質公債費比率（分子）の構造'!M$49</f>
        <v>652</v>
      </c>
      <c r="I45" s="182"/>
      <c r="J45" s="182"/>
      <c r="K45" s="182">
        <f>'実質公債費比率（分子）の構造'!N$49</f>
        <v>461</v>
      </c>
      <c r="L45" s="182"/>
      <c r="M45" s="182"/>
      <c r="N45" s="182">
        <f>'実質公債費比率（分子）の構造'!O$49</f>
        <v>403</v>
      </c>
      <c r="O45" s="182"/>
      <c r="P45" s="182"/>
    </row>
    <row r="46" spans="1:16" x14ac:dyDescent="0.2">
      <c r="A46" s="182" t="s">
        <v>67</v>
      </c>
      <c r="B46" s="182">
        <f>'実質公債費比率（分子）の構造'!K$48</f>
        <v>1940</v>
      </c>
      <c r="C46" s="182"/>
      <c r="D46" s="182"/>
      <c r="E46" s="182">
        <f>'実質公債費比率（分子）の構造'!L$48</f>
        <v>1821</v>
      </c>
      <c r="F46" s="182"/>
      <c r="G46" s="182"/>
      <c r="H46" s="182">
        <f>'実質公債費比率（分子）の構造'!M$48</f>
        <v>1795</v>
      </c>
      <c r="I46" s="182"/>
      <c r="J46" s="182"/>
      <c r="K46" s="182">
        <f>'実質公債費比率（分子）の構造'!N$48</f>
        <v>1668</v>
      </c>
      <c r="L46" s="182"/>
      <c r="M46" s="182"/>
      <c r="N46" s="182">
        <f>'実質公債費比率（分子）の構造'!O$48</f>
        <v>1599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3667</v>
      </c>
      <c r="C49" s="182"/>
      <c r="D49" s="182"/>
      <c r="E49" s="182">
        <f>'実質公債費比率（分子）の構造'!L$45</f>
        <v>3558</v>
      </c>
      <c r="F49" s="182"/>
      <c r="G49" s="182"/>
      <c r="H49" s="182">
        <f>'実質公債費比率（分子）の構造'!M$45</f>
        <v>3789</v>
      </c>
      <c r="I49" s="182"/>
      <c r="J49" s="182"/>
      <c r="K49" s="182">
        <f>'実質公債費比率（分子）の構造'!N$45</f>
        <v>3831</v>
      </c>
      <c r="L49" s="182"/>
      <c r="M49" s="182"/>
      <c r="N49" s="182">
        <f>'実質公債費比率（分子）の構造'!O$45</f>
        <v>3765</v>
      </c>
      <c r="O49" s="182"/>
      <c r="P49" s="182"/>
    </row>
    <row r="50" spans="1:16" x14ac:dyDescent="0.2">
      <c r="A50" s="182" t="s">
        <v>71</v>
      </c>
      <c r="B50" s="182" t="e">
        <f>NA()</f>
        <v>#N/A</v>
      </c>
      <c r="C50" s="182">
        <f>IF(ISNUMBER('実質公債費比率（分子）の構造'!K$53),'実質公債費比率（分子）の構造'!K$53,NA())</f>
        <v>2156</v>
      </c>
      <c r="D50" s="182" t="e">
        <f>NA()</f>
        <v>#N/A</v>
      </c>
      <c r="E50" s="182" t="e">
        <f>NA()</f>
        <v>#N/A</v>
      </c>
      <c r="F50" s="182">
        <f>IF(ISNUMBER('実質公債費比率（分子）の構造'!L$53),'実質公債費比率（分子）の構造'!L$53,NA())</f>
        <v>1979</v>
      </c>
      <c r="G50" s="182" t="e">
        <f>NA()</f>
        <v>#N/A</v>
      </c>
      <c r="H50" s="182" t="e">
        <f>NA()</f>
        <v>#N/A</v>
      </c>
      <c r="I50" s="182">
        <f>IF(ISNUMBER('実質公債費比率（分子）の構造'!M$53),'実質公債費比率（分子）の構造'!M$53,NA())</f>
        <v>1990</v>
      </c>
      <c r="J50" s="182" t="e">
        <f>NA()</f>
        <v>#N/A</v>
      </c>
      <c r="K50" s="182" t="e">
        <f>NA()</f>
        <v>#N/A</v>
      </c>
      <c r="L50" s="182">
        <f>IF(ISNUMBER('実質公債費比率（分子）の構造'!N$53),'実質公債費比率（分子）の構造'!N$53,NA())</f>
        <v>1580</v>
      </c>
      <c r="M50" s="182" t="e">
        <f>NA()</f>
        <v>#N/A</v>
      </c>
      <c r="N50" s="182" t="e">
        <f>NA()</f>
        <v>#N/A</v>
      </c>
      <c r="O50" s="182">
        <f>IF(ISNUMBER('実質公債費比率（分子）の構造'!O$53),'実質公債費比率（分子）の構造'!O$53,NA())</f>
        <v>1328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47709</v>
      </c>
      <c r="E56" s="181"/>
      <c r="F56" s="181"/>
      <c r="G56" s="181">
        <f>'将来負担比率（分子）の構造'!J$52</f>
        <v>49629</v>
      </c>
      <c r="H56" s="181"/>
      <c r="I56" s="181"/>
      <c r="J56" s="181">
        <f>'将来負担比率（分子）の構造'!K$52</f>
        <v>50863</v>
      </c>
      <c r="K56" s="181"/>
      <c r="L56" s="181"/>
      <c r="M56" s="181">
        <f>'将来負担比率（分子）の構造'!L$52</f>
        <v>51462</v>
      </c>
      <c r="N56" s="181"/>
      <c r="O56" s="181"/>
      <c r="P56" s="181">
        <f>'将来負担比率（分子）の構造'!M$52</f>
        <v>54613</v>
      </c>
    </row>
    <row r="57" spans="1:16" x14ac:dyDescent="0.2">
      <c r="A57" s="181" t="s">
        <v>42</v>
      </c>
      <c r="B57" s="181"/>
      <c r="C57" s="181"/>
      <c r="D57" s="181">
        <f>'将来負担比率（分子）の構造'!I$51</f>
        <v>245</v>
      </c>
      <c r="E57" s="181"/>
      <c r="F57" s="181"/>
      <c r="G57" s="181">
        <f>'将来負担比率（分子）の構造'!J$51</f>
        <v>162</v>
      </c>
      <c r="H57" s="181"/>
      <c r="I57" s="181"/>
      <c r="J57" s="181">
        <f>'将来負担比率（分子）の構造'!K$51</f>
        <v>161</v>
      </c>
      <c r="K57" s="181"/>
      <c r="L57" s="181"/>
      <c r="M57" s="181">
        <f>'将来負担比率（分子）の構造'!L$51</f>
        <v>180</v>
      </c>
      <c r="N57" s="181"/>
      <c r="O57" s="181"/>
      <c r="P57" s="181">
        <f>'将来負担比率（分子）の構造'!M$51</f>
        <v>243</v>
      </c>
    </row>
    <row r="58" spans="1:16" x14ac:dyDescent="0.2">
      <c r="A58" s="181" t="s">
        <v>41</v>
      </c>
      <c r="B58" s="181"/>
      <c r="C58" s="181"/>
      <c r="D58" s="181">
        <f>'将来負担比率（分子）の構造'!I$50</f>
        <v>7426</v>
      </c>
      <c r="E58" s="181"/>
      <c r="F58" s="181"/>
      <c r="G58" s="181">
        <f>'将来負担比率（分子）の構造'!J$50</f>
        <v>7161</v>
      </c>
      <c r="H58" s="181"/>
      <c r="I58" s="181"/>
      <c r="J58" s="181">
        <f>'将来負担比率（分子）の構造'!K$50</f>
        <v>6508</v>
      </c>
      <c r="K58" s="181"/>
      <c r="L58" s="181"/>
      <c r="M58" s="181">
        <f>'将来負担比率（分子）の構造'!L$50</f>
        <v>7796</v>
      </c>
      <c r="N58" s="181"/>
      <c r="O58" s="181"/>
      <c r="P58" s="181">
        <f>'将来負担比率（分子）の構造'!M$50</f>
        <v>7555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6200</v>
      </c>
      <c r="C62" s="181"/>
      <c r="D62" s="181"/>
      <c r="E62" s="181">
        <f>'将来負担比率（分子）の構造'!J$45</f>
        <v>6289</v>
      </c>
      <c r="F62" s="181"/>
      <c r="G62" s="181"/>
      <c r="H62" s="181">
        <f>'将来負担比率（分子）の構造'!K$45</f>
        <v>6427</v>
      </c>
      <c r="I62" s="181"/>
      <c r="J62" s="181"/>
      <c r="K62" s="181">
        <f>'将来負担比率（分子）の構造'!L$45</f>
        <v>6216</v>
      </c>
      <c r="L62" s="181"/>
      <c r="M62" s="181"/>
      <c r="N62" s="181">
        <f>'将来負担比率（分子）の構造'!M$45</f>
        <v>6216</v>
      </c>
      <c r="O62" s="181"/>
      <c r="P62" s="181"/>
    </row>
    <row r="63" spans="1:16" x14ac:dyDescent="0.2">
      <c r="A63" s="181" t="s">
        <v>34</v>
      </c>
      <c r="B63" s="181">
        <f>'将来負担比率（分子）の構造'!I$44</f>
        <v>5717</v>
      </c>
      <c r="C63" s="181"/>
      <c r="D63" s="181"/>
      <c r="E63" s="181">
        <f>'将来負担比率（分子）の構造'!J$44</f>
        <v>5187</v>
      </c>
      <c r="F63" s="181"/>
      <c r="G63" s="181"/>
      <c r="H63" s="181">
        <f>'将来負担比率（分子）の構造'!K$44</f>
        <v>4701</v>
      </c>
      <c r="I63" s="181"/>
      <c r="J63" s="181"/>
      <c r="K63" s="181">
        <f>'将来負担比率（分子）の構造'!L$44</f>
        <v>4572</v>
      </c>
      <c r="L63" s="181"/>
      <c r="M63" s="181"/>
      <c r="N63" s="181">
        <f>'将来負担比率（分子）の構造'!M$44</f>
        <v>4116</v>
      </c>
      <c r="O63" s="181"/>
      <c r="P63" s="181"/>
    </row>
    <row r="64" spans="1:16" x14ac:dyDescent="0.2">
      <c r="A64" s="181" t="s">
        <v>33</v>
      </c>
      <c r="B64" s="181">
        <f>'将来負担比率（分子）の構造'!I$43</f>
        <v>21350</v>
      </c>
      <c r="C64" s="181"/>
      <c r="D64" s="181"/>
      <c r="E64" s="181">
        <f>'将来負担比率（分子）の構造'!J$43</f>
        <v>20595</v>
      </c>
      <c r="F64" s="181"/>
      <c r="G64" s="181"/>
      <c r="H64" s="181">
        <f>'将来負担比率（分子）の構造'!K$43</f>
        <v>19623</v>
      </c>
      <c r="I64" s="181"/>
      <c r="J64" s="181"/>
      <c r="K64" s="181">
        <f>'将来負担比率（分子）の構造'!L$43</f>
        <v>17915</v>
      </c>
      <c r="L64" s="181"/>
      <c r="M64" s="181"/>
      <c r="N64" s="181">
        <f>'将来負担比率（分子）の構造'!M$43</f>
        <v>16507</v>
      </c>
      <c r="O64" s="181"/>
      <c r="P64" s="181"/>
    </row>
    <row r="65" spans="1:16" x14ac:dyDescent="0.2">
      <c r="A65" s="181" t="s">
        <v>32</v>
      </c>
      <c r="B65" s="181">
        <f>'将来負担比率（分子）の構造'!I$42</f>
        <v>112</v>
      </c>
      <c r="C65" s="181"/>
      <c r="D65" s="181"/>
      <c r="E65" s="181">
        <f>'将来負担比率（分子）の構造'!J$42</f>
        <v>82</v>
      </c>
      <c r="F65" s="181"/>
      <c r="G65" s="181"/>
      <c r="H65" s="181">
        <f>'将来負担比率（分子）の構造'!K$42</f>
        <v>43</v>
      </c>
      <c r="I65" s="181"/>
      <c r="J65" s="181"/>
      <c r="K65" s="181">
        <f>'将来負担比率（分子）の構造'!L$42</f>
        <v>33</v>
      </c>
      <c r="L65" s="181"/>
      <c r="M65" s="181"/>
      <c r="N65" s="181">
        <f>'将来負担比率（分子）の構造'!M$42</f>
        <v>25</v>
      </c>
      <c r="O65" s="181"/>
      <c r="P65" s="181"/>
    </row>
    <row r="66" spans="1:16" x14ac:dyDescent="0.2">
      <c r="A66" s="181" t="s">
        <v>31</v>
      </c>
      <c r="B66" s="181">
        <f>'将来負担比率（分子）の構造'!I$41</f>
        <v>34518</v>
      </c>
      <c r="C66" s="181"/>
      <c r="D66" s="181"/>
      <c r="E66" s="181">
        <f>'将来負担比率（分子）の構造'!J$41</f>
        <v>38762</v>
      </c>
      <c r="F66" s="181"/>
      <c r="G66" s="181"/>
      <c r="H66" s="181">
        <f>'将来負担比率（分子）の構造'!K$41</f>
        <v>41679</v>
      </c>
      <c r="I66" s="181"/>
      <c r="J66" s="181"/>
      <c r="K66" s="181">
        <f>'将来負担比率（分子）の構造'!L$41</f>
        <v>42893</v>
      </c>
      <c r="L66" s="181"/>
      <c r="M66" s="181"/>
      <c r="N66" s="181">
        <f>'将来負担比率（分子）の構造'!M$41</f>
        <v>48931</v>
      </c>
      <c r="O66" s="181"/>
      <c r="P66" s="181"/>
    </row>
    <row r="67" spans="1:16" x14ac:dyDescent="0.2">
      <c r="A67" s="181" t="s">
        <v>75</v>
      </c>
      <c r="B67" s="181" t="e">
        <f>NA()</f>
        <v>#N/A</v>
      </c>
      <c r="C67" s="181">
        <f>IF(ISNUMBER('将来負担比率（分子）の構造'!I$53), IF('将来負担比率（分子）の構造'!I$53 &lt; 0, 0, '将来負担比率（分子）の構造'!I$53), NA())</f>
        <v>12518</v>
      </c>
      <c r="D67" s="181" t="e">
        <f>NA()</f>
        <v>#N/A</v>
      </c>
      <c r="E67" s="181" t="e">
        <f>NA()</f>
        <v>#N/A</v>
      </c>
      <c r="F67" s="181">
        <f>IF(ISNUMBER('将来負担比率（分子）の構造'!J$53), IF('将来負担比率（分子）の構造'!J$53 &lt; 0, 0, '将来負担比率（分子）の構造'!J$53), NA())</f>
        <v>13963</v>
      </c>
      <c r="G67" s="181" t="e">
        <f>NA()</f>
        <v>#N/A</v>
      </c>
      <c r="H67" s="181" t="e">
        <f>NA()</f>
        <v>#N/A</v>
      </c>
      <c r="I67" s="181">
        <f>IF(ISNUMBER('将来負担比率（分子）の構造'!K$53), IF('将来負担比率（分子）の構造'!K$53 &lt; 0, 0, '将来負担比率（分子）の構造'!K$53), NA())</f>
        <v>14942</v>
      </c>
      <c r="J67" s="181" t="e">
        <f>NA()</f>
        <v>#N/A</v>
      </c>
      <c r="K67" s="181" t="e">
        <f>NA()</f>
        <v>#N/A</v>
      </c>
      <c r="L67" s="181">
        <f>IF(ISNUMBER('将来負担比率（分子）の構造'!L$53), IF('将来負担比率（分子）の構造'!L$53 &lt; 0, 0, '将来負担比率（分子）の構造'!L$53), NA())</f>
        <v>12192</v>
      </c>
      <c r="M67" s="181" t="e">
        <f>NA()</f>
        <v>#N/A</v>
      </c>
      <c r="N67" s="181" t="e">
        <f>NA()</f>
        <v>#N/A</v>
      </c>
      <c r="O67" s="181">
        <f>IF(ISNUMBER('将来負担比率（分子）の構造'!M$53), IF('将来負担比率（分子）の構造'!M$53 &lt; 0, 0, '将来負担比率（分子）の構造'!M$53), NA())</f>
        <v>13384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2028</v>
      </c>
      <c r="C72" s="185">
        <f>基金残高に係る経年分析!G55</f>
        <v>2458</v>
      </c>
      <c r="D72" s="185">
        <f>基金残高に係る経年分析!H55</f>
        <v>2860</v>
      </c>
    </row>
    <row r="73" spans="1:16" x14ac:dyDescent="0.2">
      <c r="A73" s="184" t="s">
        <v>78</v>
      </c>
      <c r="B73" s="185">
        <f>基金残高に係る経年分析!F56</f>
        <v>537</v>
      </c>
      <c r="C73" s="185">
        <f>基金残高に係る経年分析!G56</f>
        <v>537</v>
      </c>
      <c r="D73" s="185">
        <f>基金残高に係る経年分析!H56</f>
        <v>537</v>
      </c>
    </row>
    <row r="74" spans="1:16" x14ac:dyDescent="0.2">
      <c r="A74" s="184" t="s">
        <v>79</v>
      </c>
      <c r="B74" s="185">
        <f>基金残高に係る経年分析!F57</f>
        <v>6221</v>
      </c>
      <c r="C74" s="185">
        <f>基金残高に係る経年分析!G57</f>
        <v>6187</v>
      </c>
      <c r="D74" s="185">
        <f>基金残高に係る経年分析!H57</f>
        <v>5554</v>
      </c>
    </row>
  </sheetData>
  <sheetProtection algorithmName="SHA-512" hashValue="6wX7wOHmm6kEGVIFFFrZaqRG3RdgPr0/GeXwvlZmQeUsrWml2B1ftd3y/LWTtWMNyMSeeeo1NQp8+stHWFxR9Q==" saltValue="H9XpnW3ghDB7fqOEYOTyr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14611758</v>
      </c>
      <c r="S5" s="734"/>
      <c r="T5" s="734"/>
      <c r="U5" s="734"/>
      <c r="V5" s="734"/>
      <c r="W5" s="734"/>
      <c r="X5" s="734"/>
      <c r="Y5" s="777"/>
      <c r="Z5" s="795">
        <v>31.1</v>
      </c>
      <c r="AA5" s="795"/>
      <c r="AB5" s="795"/>
      <c r="AC5" s="795"/>
      <c r="AD5" s="796">
        <v>14611758</v>
      </c>
      <c r="AE5" s="796"/>
      <c r="AF5" s="796"/>
      <c r="AG5" s="796"/>
      <c r="AH5" s="796"/>
      <c r="AI5" s="796"/>
      <c r="AJ5" s="796"/>
      <c r="AK5" s="796"/>
      <c r="AL5" s="778">
        <v>60.2</v>
      </c>
      <c r="AM5" s="749"/>
      <c r="AN5" s="749"/>
      <c r="AO5" s="779"/>
      <c r="AP5" s="744" t="s">
        <v>227</v>
      </c>
      <c r="AQ5" s="745"/>
      <c r="AR5" s="745"/>
      <c r="AS5" s="745"/>
      <c r="AT5" s="745"/>
      <c r="AU5" s="745"/>
      <c r="AV5" s="745"/>
      <c r="AW5" s="745"/>
      <c r="AX5" s="745"/>
      <c r="AY5" s="745"/>
      <c r="AZ5" s="745"/>
      <c r="BA5" s="745"/>
      <c r="BB5" s="745"/>
      <c r="BC5" s="745"/>
      <c r="BD5" s="745"/>
      <c r="BE5" s="745"/>
      <c r="BF5" s="746"/>
      <c r="BG5" s="678">
        <v>14597276</v>
      </c>
      <c r="BH5" s="679"/>
      <c r="BI5" s="679"/>
      <c r="BJ5" s="679"/>
      <c r="BK5" s="679"/>
      <c r="BL5" s="679"/>
      <c r="BM5" s="679"/>
      <c r="BN5" s="680"/>
      <c r="BO5" s="715">
        <v>99.9</v>
      </c>
      <c r="BP5" s="715"/>
      <c r="BQ5" s="715"/>
      <c r="BR5" s="715"/>
      <c r="BS5" s="716">
        <v>305659</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386368</v>
      </c>
      <c r="S6" s="679"/>
      <c r="T6" s="679"/>
      <c r="U6" s="679"/>
      <c r="V6" s="679"/>
      <c r="W6" s="679"/>
      <c r="X6" s="679"/>
      <c r="Y6" s="680"/>
      <c r="Z6" s="715">
        <v>0.8</v>
      </c>
      <c r="AA6" s="715"/>
      <c r="AB6" s="715"/>
      <c r="AC6" s="715"/>
      <c r="AD6" s="716">
        <v>386368</v>
      </c>
      <c r="AE6" s="716"/>
      <c r="AF6" s="716"/>
      <c r="AG6" s="716"/>
      <c r="AH6" s="716"/>
      <c r="AI6" s="716"/>
      <c r="AJ6" s="716"/>
      <c r="AK6" s="716"/>
      <c r="AL6" s="681">
        <v>1.6</v>
      </c>
      <c r="AM6" s="682"/>
      <c r="AN6" s="682"/>
      <c r="AO6" s="717"/>
      <c r="AP6" s="675" t="s">
        <v>232</v>
      </c>
      <c r="AQ6" s="676"/>
      <c r="AR6" s="676"/>
      <c r="AS6" s="676"/>
      <c r="AT6" s="676"/>
      <c r="AU6" s="676"/>
      <c r="AV6" s="676"/>
      <c r="AW6" s="676"/>
      <c r="AX6" s="676"/>
      <c r="AY6" s="676"/>
      <c r="AZ6" s="676"/>
      <c r="BA6" s="676"/>
      <c r="BB6" s="676"/>
      <c r="BC6" s="676"/>
      <c r="BD6" s="676"/>
      <c r="BE6" s="676"/>
      <c r="BF6" s="677"/>
      <c r="BG6" s="678">
        <v>14597276</v>
      </c>
      <c r="BH6" s="679"/>
      <c r="BI6" s="679"/>
      <c r="BJ6" s="679"/>
      <c r="BK6" s="679"/>
      <c r="BL6" s="679"/>
      <c r="BM6" s="679"/>
      <c r="BN6" s="680"/>
      <c r="BO6" s="715">
        <v>99.9</v>
      </c>
      <c r="BP6" s="715"/>
      <c r="BQ6" s="715"/>
      <c r="BR6" s="715"/>
      <c r="BS6" s="716">
        <v>305659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246223</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246050</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12240</v>
      </c>
      <c r="S7" s="679"/>
      <c r="T7" s="679"/>
      <c r="U7" s="679"/>
      <c r="V7" s="679"/>
      <c r="W7" s="679"/>
      <c r="X7" s="679"/>
      <c r="Y7" s="680"/>
      <c r="Z7" s="715">
        <v>0</v>
      </c>
      <c r="AA7" s="715"/>
      <c r="AB7" s="715"/>
      <c r="AC7" s="715"/>
      <c r="AD7" s="716">
        <v>12240</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6577491</v>
      </c>
      <c r="BH7" s="679"/>
      <c r="BI7" s="679"/>
      <c r="BJ7" s="679"/>
      <c r="BK7" s="679"/>
      <c r="BL7" s="679"/>
      <c r="BM7" s="679"/>
      <c r="BN7" s="680"/>
      <c r="BO7" s="715">
        <v>45</v>
      </c>
      <c r="BP7" s="715"/>
      <c r="BQ7" s="715"/>
      <c r="BR7" s="715"/>
      <c r="BS7" s="716">
        <v>305659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6470413</v>
      </c>
      <c r="CS7" s="679"/>
      <c r="CT7" s="679"/>
      <c r="CU7" s="679"/>
      <c r="CV7" s="679"/>
      <c r="CW7" s="679"/>
      <c r="CX7" s="679"/>
      <c r="CY7" s="680"/>
      <c r="CZ7" s="715">
        <v>14.3</v>
      </c>
      <c r="DA7" s="715"/>
      <c r="DB7" s="715"/>
      <c r="DC7" s="715"/>
      <c r="DD7" s="684">
        <v>1295114</v>
      </c>
      <c r="DE7" s="679"/>
      <c r="DF7" s="679"/>
      <c r="DG7" s="679"/>
      <c r="DH7" s="679"/>
      <c r="DI7" s="679"/>
      <c r="DJ7" s="679"/>
      <c r="DK7" s="679"/>
      <c r="DL7" s="679"/>
      <c r="DM7" s="679"/>
      <c r="DN7" s="679"/>
      <c r="DO7" s="679"/>
      <c r="DP7" s="680"/>
      <c r="DQ7" s="684">
        <v>4241104</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54115</v>
      </c>
      <c r="S8" s="679"/>
      <c r="T8" s="679"/>
      <c r="U8" s="679"/>
      <c r="V8" s="679"/>
      <c r="W8" s="679"/>
      <c r="X8" s="679"/>
      <c r="Y8" s="680"/>
      <c r="Z8" s="715">
        <v>0.1</v>
      </c>
      <c r="AA8" s="715"/>
      <c r="AB8" s="715"/>
      <c r="AC8" s="715"/>
      <c r="AD8" s="716">
        <v>54115</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167029</v>
      </c>
      <c r="BH8" s="679"/>
      <c r="BI8" s="679"/>
      <c r="BJ8" s="679"/>
      <c r="BK8" s="679"/>
      <c r="BL8" s="679"/>
      <c r="BM8" s="679"/>
      <c r="BN8" s="680"/>
      <c r="BO8" s="715">
        <v>1.1000000000000001</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13521497</v>
      </c>
      <c r="CS8" s="679"/>
      <c r="CT8" s="679"/>
      <c r="CU8" s="679"/>
      <c r="CV8" s="679"/>
      <c r="CW8" s="679"/>
      <c r="CX8" s="679"/>
      <c r="CY8" s="680"/>
      <c r="CZ8" s="715">
        <v>29.9</v>
      </c>
      <c r="DA8" s="715"/>
      <c r="DB8" s="715"/>
      <c r="DC8" s="715"/>
      <c r="DD8" s="684">
        <v>1173676</v>
      </c>
      <c r="DE8" s="679"/>
      <c r="DF8" s="679"/>
      <c r="DG8" s="679"/>
      <c r="DH8" s="679"/>
      <c r="DI8" s="679"/>
      <c r="DJ8" s="679"/>
      <c r="DK8" s="679"/>
      <c r="DL8" s="679"/>
      <c r="DM8" s="679"/>
      <c r="DN8" s="679"/>
      <c r="DO8" s="679"/>
      <c r="DP8" s="680"/>
      <c r="DQ8" s="684">
        <v>7032965</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37125</v>
      </c>
      <c r="S9" s="679"/>
      <c r="T9" s="679"/>
      <c r="U9" s="679"/>
      <c r="V9" s="679"/>
      <c r="W9" s="679"/>
      <c r="X9" s="679"/>
      <c r="Y9" s="680"/>
      <c r="Z9" s="715">
        <v>0.1</v>
      </c>
      <c r="AA9" s="715"/>
      <c r="AB9" s="715"/>
      <c r="AC9" s="715"/>
      <c r="AD9" s="716">
        <v>37125</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4399882</v>
      </c>
      <c r="BH9" s="679"/>
      <c r="BI9" s="679"/>
      <c r="BJ9" s="679"/>
      <c r="BK9" s="679"/>
      <c r="BL9" s="679"/>
      <c r="BM9" s="679"/>
      <c r="BN9" s="680"/>
      <c r="BO9" s="715">
        <v>30.1</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3293254</v>
      </c>
      <c r="CS9" s="679"/>
      <c r="CT9" s="679"/>
      <c r="CU9" s="679"/>
      <c r="CV9" s="679"/>
      <c r="CW9" s="679"/>
      <c r="CX9" s="679"/>
      <c r="CY9" s="680"/>
      <c r="CZ9" s="715">
        <v>7.3</v>
      </c>
      <c r="DA9" s="715"/>
      <c r="DB9" s="715"/>
      <c r="DC9" s="715"/>
      <c r="DD9" s="684">
        <v>46622</v>
      </c>
      <c r="DE9" s="679"/>
      <c r="DF9" s="679"/>
      <c r="DG9" s="679"/>
      <c r="DH9" s="679"/>
      <c r="DI9" s="679"/>
      <c r="DJ9" s="679"/>
      <c r="DK9" s="679"/>
      <c r="DL9" s="679"/>
      <c r="DM9" s="679"/>
      <c r="DN9" s="679"/>
      <c r="DO9" s="679"/>
      <c r="DP9" s="680"/>
      <c r="DQ9" s="684">
        <v>3136382</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136</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288841</v>
      </c>
      <c r="BH10" s="679"/>
      <c r="BI10" s="679"/>
      <c r="BJ10" s="679"/>
      <c r="BK10" s="679"/>
      <c r="BL10" s="679"/>
      <c r="BM10" s="679"/>
      <c r="BN10" s="680"/>
      <c r="BO10" s="715">
        <v>2</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113645</v>
      </c>
      <c r="CS10" s="679"/>
      <c r="CT10" s="679"/>
      <c r="CU10" s="679"/>
      <c r="CV10" s="679"/>
      <c r="CW10" s="679"/>
      <c r="CX10" s="679"/>
      <c r="CY10" s="680"/>
      <c r="CZ10" s="715">
        <v>0.3</v>
      </c>
      <c r="DA10" s="715"/>
      <c r="DB10" s="715"/>
      <c r="DC10" s="715"/>
      <c r="DD10" s="684">
        <v>31016</v>
      </c>
      <c r="DE10" s="679"/>
      <c r="DF10" s="679"/>
      <c r="DG10" s="679"/>
      <c r="DH10" s="679"/>
      <c r="DI10" s="679"/>
      <c r="DJ10" s="679"/>
      <c r="DK10" s="679"/>
      <c r="DL10" s="679"/>
      <c r="DM10" s="679"/>
      <c r="DN10" s="679"/>
      <c r="DO10" s="679"/>
      <c r="DP10" s="680"/>
      <c r="DQ10" s="684">
        <v>95907</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1592444</v>
      </c>
      <c r="S11" s="679"/>
      <c r="T11" s="679"/>
      <c r="U11" s="679"/>
      <c r="V11" s="679"/>
      <c r="W11" s="679"/>
      <c r="X11" s="679"/>
      <c r="Y11" s="680"/>
      <c r="Z11" s="681">
        <v>3.4</v>
      </c>
      <c r="AA11" s="682"/>
      <c r="AB11" s="682"/>
      <c r="AC11" s="683"/>
      <c r="AD11" s="684">
        <v>1592444</v>
      </c>
      <c r="AE11" s="679"/>
      <c r="AF11" s="679"/>
      <c r="AG11" s="679"/>
      <c r="AH11" s="679"/>
      <c r="AI11" s="679"/>
      <c r="AJ11" s="679"/>
      <c r="AK11" s="680"/>
      <c r="AL11" s="681">
        <v>6.6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1721739</v>
      </c>
      <c r="BH11" s="679"/>
      <c r="BI11" s="679"/>
      <c r="BJ11" s="679"/>
      <c r="BK11" s="679"/>
      <c r="BL11" s="679"/>
      <c r="BM11" s="679"/>
      <c r="BN11" s="680"/>
      <c r="BO11" s="715">
        <v>11.8</v>
      </c>
      <c r="BP11" s="715"/>
      <c r="BQ11" s="715"/>
      <c r="BR11" s="715"/>
      <c r="BS11" s="684">
        <v>305659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1474359</v>
      </c>
      <c r="CS11" s="679"/>
      <c r="CT11" s="679"/>
      <c r="CU11" s="679"/>
      <c r="CV11" s="679"/>
      <c r="CW11" s="679"/>
      <c r="CX11" s="679"/>
      <c r="CY11" s="680"/>
      <c r="CZ11" s="715">
        <v>3.3</v>
      </c>
      <c r="DA11" s="715"/>
      <c r="DB11" s="715"/>
      <c r="DC11" s="715"/>
      <c r="DD11" s="684">
        <v>148571</v>
      </c>
      <c r="DE11" s="679"/>
      <c r="DF11" s="679"/>
      <c r="DG11" s="679"/>
      <c r="DH11" s="679"/>
      <c r="DI11" s="679"/>
      <c r="DJ11" s="679"/>
      <c r="DK11" s="679"/>
      <c r="DL11" s="679"/>
      <c r="DM11" s="679"/>
      <c r="DN11" s="679"/>
      <c r="DO11" s="679"/>
      <c r="DP11" s="680"/>
      <c r="DQ11" s="684">
        <v>1013705</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351096</v>
      </c>
      <c r="S12" s="679"/>
      <c r="T12" s="679"/>
      <c r="U12" s="679"/>
      <c r="V12" s="679"/>
      <c r="W12" s="679"/>
      <c r="X12" s="679"/>
      <c r="Y12" s="680"/>
      <c r="Z12" s="715">
        <v>0.7</v>
      </c>
      <c r="AA12" s="715"/>
      <c r="AB12" s="715"/>
      <c r="AC12" s="715"/>
      <c r="AD12" s="716">
        <v>351096</v>
      </c>
      <c r="AE12" s="716"/>
      <c r="AF12" s="716"/>
      <c r="AG12" s="716"/>
      <c r="AH12" s="716"/>
      <c r="AI12" s="716"/>
      <c r="AJ12" s="716"/>
      <c r="AK12" s="716"/>
      <c r="AL12" s="681">
        <v>1.4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7099580</v>
      </c>
      <c r="BH12" s="679"/>
      <c r="BI12" s="679"/>
      <c r="BJ12" s="679"/>
      <c r="BK12" s="679"/>
      <c r="BL12" s="679"/>
      <c r="BM12" s="679"/>
      <c r="BN12" s="680"/>
      <c r="BO12" s="715">
        <v>48.6</v>
      </c>
      <c r="BP12" s="715"/>
      <c r="BQ12" s="715"/>
      <c r="BR12" s="715"/>
      <c r="BS12" s="684" t="s">
        <v>136</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1181462</v>
      </c>
      <c r="CS12" s="679"/>
      <c r="CT12" s="679"/>
      <c r="CU12" s="679"/>
      <c r="CV12" s="679"/>
      <c r="CW12" s="679"/>
      <c r="CX12" s="679"/>
      <c r="CY12" s="680"/>
      <c r="CZ12" s="715">
        <v>2.6</v>
      </c>
      <c r="DA12" s="715"/>
      <c r="DB12" s="715"/>
      <c r="DC12" s="715"/>
      <c r="DD12" s="684">
        <v>728392</v>
      </c>
      <c r="DE12" s="679"/>
      <c r="DF12" s="679"/>
      <c r="DG12" s="679"/>
      <c r="DH12" s="679"/>
      <c r="DI12" s="679"/>
      <c r="DJ12" s="679"/>
      <c r="DK12" s="679"/>
      <c r="DL12" s="679"/>
      <c r="DM12" s="679"/>
      <c r="DN12" s="679"/>
      <c r="DO12" s="679"/>
      <c r="DP12" s="680"/>
      <c r="DQ12" s="684">
        <v>546880</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136</v>
      </c>
      <c r="AA13" s="715"/>
      <c r="AB13" s="715"/>
      <c r="AC13" s="715"/>
      <c r="AD13" s="716" t="s">
        <v>136</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7091952</v>
      </c>
      <c r="BH13" s="679"/>
      <c r="BI13" s="679"/>
      <c r="BJ13" s="679"/>
      <c r="BK13" s="679"/>
      <c r="BL13" s="679"/>
      <c r="BM13" s="679"/>
      <c r="BN13" s="680"/>
      <c r="BO13" s="715">
        <v>48.5</v>
      </c>
      <c r="BP13" s="715"/>
      <c r="BQ13" s="715"/>
      <c r="BR13" s="715"/>
      <c r="BS13" s="684" t="s">
        <v>136</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3835396</v>
      </c>
      <c r="CS13" s="679"/>
      <c r="CT13" s="679"/>
      <c r="CU13" s="679"/>
      <c r="CV13" s="679"/>
      <c r="CW13" s="679"/>
      <c r="CX13" s="679"/>
      <c r="CY13" s="680"/>
      <c r="CZ13" s="715">
        <v>8.5</v>
      </c>
      <c r="DA13" s="715"/>
      <c r="DB13" s="715"/>
      <c r="DC13" s="715"/>
      <c r="DD13" s="684">
        <v>1777044</v>
      </c>
      <c r="DE13" s="679"/>
      <c r="DF13" s="679"/>
      <c r="DG13" s="679"/>
      <c r="DH13" s="679"/>
      <c r="DI13" s="679"/>
      <c r="DJ13" s="679"/>
      <c r="DK13" s="679"/>
      <c r="DL13" s="679"/>
      <c r="DM13" s="679"/>
      <c r="DN13" s="679"/>
      <c r="DO13" s="679"/>
      <c r="DP13" s="680"/>
      <c r="DQ13" s="684">
        <v>2503792</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84071</v>
      </c>
      <c r="S14" s="679"/>
      <c r="T14" s="679"/>
      <c r="U14" s="679"/>
      <c r="V14" s="679"/>
      <c r="W14" s="679"/>
      <c r="X14" s="679"/>
      <c r="Y14" s="680"/>
      <c r="Z14" s="715">
        <v>0.2</v>
      </c>
      <c r="AA14" s="715"/>
      <c r="AB14" s="715"/>
      <c r="AC14" s="715"/>
      <c r="AD14" s="716">
        <v>84071</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308464</v>
      </c>
      <c r="BH14" s="679"/>
      <c r="BI14" s="679"/>
      <c r="BJ14" s="679"/>
      <c r="BK14" s="679"/>
      <c r="BL14" s="679"/>
      <c r="BM14" s="679"/>
      <c r="BN14" s="680"/>
      <c r="BO14" s="715">
        <v>2.1</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1554540</v>
      </c>
      <c r="CS14" s="679"/>
      <c r="CT14" s="679"/>
      <c r="CU14" s="679"/>
      <c r="CV14" s="679"/>
      <c r="CW14" s="679"/>
      <c r="CX14" s="679"/>
      <c r="CY14" s="680"/>
      <c r="CZ14" s="715">
        <v>3.4</v>
      </c>
      <c r="DA14" s="715"/>
      <c r="DB14" s="715"/>
      <c r="DC14" s="715"/>
      <c r="DD14" s="684">
        <v>23186</v>
      </c>
      <c r="DE14" s="679"/>
      <c r="DF14" s="679"/>
      <c r="DG14" s="679"/>
      <c r="DH14" s="679"/>
      <c r="DI14" s="679"/>
      <c r="DJ14" s="679"/>
      <c r="DK14" s="679"/>
      <c r="DL14" s="679"/>
      <c r="DM14" s="679"/>
      <c r="DN14" s="679"/>
      <c r="DO14" s="679"/>
      <c r="DP14" s="680"/>
      <c r="DQ14" s="684">
        <v>1496997</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136</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611118</v>
      </c>
      <c r="BH15" s="679"/>
      <c r="BI15" s="679"/>
      <c r="BJ15" s="679"/>
      <c r="BK15" s="679"/>
      <c r="BL15" s="679"/>
      <c r="BM15" s="679"/>
      <c r="BN15" s="680"/>
      <c r="BO15" s="715">
        <v>4.2</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9625012</v>
      </c>
      <c r="CS15" s="679"/>
      <c r="CT15" s="679"/>
      <c r="CU15" s="679"/>
      <c r="CV15" s="679"/>
      <c r="CW15" s="679"/>
      <c r="CX15" s="679"/>
      <c r="CY15" s="680"/>
      <c r="CZ15" s="715">
        <v>21.3</v>
      </c>
      <c r="DA15" s="715"/>
      <c r="DB15" s="715"/>
      <c r="DC15" s="715"/>
      <c r="DD15" s="684">
        <v>6225446</v>
      </c>
      <c r="DE15" s="679"/>
      <c r="DF15" s="679"/>
      <c r="DG15" s="679"/>
      <c r="DH15" s="679"/>
      <c r="DI15" s="679"/>
      <c r="DJ15" s="679"/>
      <c r="DK15" s="679"/>
      <c r="DL15" s="679"/>
      <c r="DM15" s="679"/>
      <c r="DN15" s="679"/>
      <c r="DO15" s="679"/>
      <c r="DP15" s="680"/>
      <c r="DQ15" s="684">
        <v>2914635</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21218</v>
      </c>
      <c r="S16" s="679"/>
      <c r="T16" s="679"/>
      <c r="U16" s="679"/>
      <c r="V16" s="679"/>
      <c r="W16" s="679"/>
      <c r="X16" s="679"/>
      <c r="Y16" s="680"/>
      <c r="Z16" s="715">
        <v>0</v>
      </c>
      <c r="AA16" s="715"/>
      <c r="AB16" s="715"/>
      <c r="AC16" s="715"/>
      <c r="AD16" s="716">
        <v>21218</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623</v>
      </c>
      <c r="BH16" s="679"/>
      <c r="BI16" s="679"/>
      <c r="BJ16" s="679"/>
      <c r="BK16" s="679"/>
      <c r="BL16" s="679"/>
      <c r="BM16" s="679"/>
      <c r="BN16" s="680"/>
      <c r="BO16" s="715">
        <v>0</v>
      </c>
      <c r="BP16" s="715"/>
      <c r="BQ16" s="715"/>
      <c r="BR16" s="715"/>
      <c r="BS16" s="684" t="s">
        <v>239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110472</v>
      </c>
      <c r="CS16" s="679"/>
      <c r="CT16" s="679"/>
      <c r="CU16" s="679"/>
      <c r="CV16" s="679"/>
      <c r="CW16" s="679"/>
      <c r="CX16" s="679"/>
      <c r="CY16" s="680"/>
      <c r="CZ16" s="715">
        <v>0.2</v>
      </c>
      <c r="DA16" s="715"/>
      <c r="DB16" s="715"/>
      <c r="DC16" s="715"/>
      <c r="DD16" s="684" t="s">
        <v>136</v>
      </c>
      <c r="DE16" s="679"/>
      <c r="DF16" s="679"/>
      <c r="DG16" s="679"/>
      <c r="DH16" s="679"/>
      <c r="DI16" s="679"/>
      <c r="DJ16" s="679"/>
      <c r="DK16" s="679"/>
      <c r="DL16" s="679"/>
      <c r="DM16" s="679"/>
      <c r="DN16" s="679"/>
      <c r="DO16" s="679"/>
      <c r="DP16" s="680"/>
      <c r="DQ16" s="684">
        <v>18571</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325438</v>
      </c>
      <c r="S17" s="679"/>
      <c r="T17" s="679"/>
      <c r="U17" s="679"/>
      <c r="V17" s="679"/>
      <c r="W17" s="679"/>
      <c r="X17" s="679"/>
      <c r="Y17" s="680"/>
      <c r="Z17" s="715">
        <v>0.7</v>
      </c>
      <c r="AA17" s="715"/>
      <c r="AB17" s="715"/>
      <c r="AC17" s="715"/>
      <c r="AD17" s="716">
        <v>325438</v>
      </c>
      <c r="AE17" s="716"/>
      <c r="AF17" s="716"/>
      <c r="AG17" s="716"/>
      <c r="AH17" s="716"/>
      <c r="AI17" s="716"/>
      <c r="AJ17" s="716"/>
      <c r="AK17" s="716"/>
      <c r="AL17" s="681">
        <v>1.3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136</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3765062</v>
      </c>
      <c r="CS17" s="679"/>
      <c r="CT17" s="679"/>
      <c r="CU17" s="679"/>
      <c r="CV17" s="679"/>
      <c r="CW17" s="679"/>
      <c r="CX17" s="679"/>
      <c r="CY17" s="680"/>
      <c r="CZ17" s="715">
        <v>8.3000000000000007</v>
      </c>
      <c r="DA17" s="715"/>
      <c r="DB17" s="715"/>
      <c r="DC17" s="715"/>
      <c r="DD17" s="684" t="s">
        <v>128</v>
      </c>
      <c r="DE17" s="679"/>
      <c r="DF17" s="679"/>
      <c r="DG17" s="679"/>
      <c r="DH17" s="679"/>
      <c r="DI17" s="679"/>
      <c r="DJ17" s="679"/>
      <c r="DK17" s="679"/>
      <c r="DL17" s="679"/>
      <c r="DM17" s="679"/>
      <c r="DN17" s="679"/>
      <c r="DO17" s="679"/>
      <c r="DP17" s="680"/>
      <c r="DQ17" s="684">
        <v>3734427</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78308</v>
      </c>
      <c r="S18" s="679"/>
      <c r="T18" s="679"/>
      <c r="U18" s="679"/>
      <c r="V18" s="679"/>
      <c r="W18" s="679"/>
      <c r="X18" s="679"/>
      <c r="Y18" s="680"/>
      <c r="Z18" s="715">
        <v>0.2</v>
      </c>
      <c r="AA18" s="715"/>
      <c r="AB18" s="715"/>
      <c r="AC18" s="715"/>
      <c r="AD18" s="716">
        <v>78308</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11395</v>
      </c>
      <c r="S19" s="679"/>
      <c r="T19" s="679"/>
      <c r="U19" s="679"/>
      <c r="V19" s="679"/>
      <c r="W19" s="679"/>
      <c r="X19" s="679"/>
      <c r="Y19" s="680"/>
      <c r="Z19" s="715">
        <v>0</v>
      </c>
      <c r="AA19" s="715"/>
      <c r="AB19" s="715"/>
      <c r="AC19" s="715"/>
      <c r="AD19" s="716">
        <v>11395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14482</v>
      </c>
      <c r="BH19" s="679"/>
      <c r="BI19" s="679"/>
      <c r="BJ19" s="679"/>
      <c r="BK19" s="679"/>
      <c r="BL19" s="679"/>
      <c r="BM19" s="679"/>
      <c r="BN19" s="680"/>
      <c r="BO19" s="715">
        <v>0.1</v>
      </c>
      <c r="BP19" s="715"/>
      <c r="BQ19" s="715"/>
      <c r="BR19" s="715"/>
      <c r="BS19" s="684" t="s">
        <v>239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239</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2658</v>
      </c>
      <c r="S20" s="679"/>
      <c r="T20" s="679"/>
      <c r="U20" s="679"/>
      <c r="V20" s="679"/>
      <c r="W20" s="679"/>
      <c r="X20" s="679"/>
      <c r="Y20" s="680"/>
      <c r="Z20" s="715">
        <v>0</v>
      </c>
      <c r="AA20" s="715"/>
      <c r="AB20" s="715"/>
      <c r="AC20" s="715"/>
      <c r="AD20" s="716">
        <v>2658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14482</v>
      </c>
      <c r="BH20" s="679"/>
      <c r="BI20" s="679"/>
      <c r="BJ20" s="679"/>
      <c r="BK20" s="679"/>
      <c r="BL20" s="679"/>
      <c r="BM20" s="679"/>
      <c r="BN20" s="680"/>
      <c r="BO20" s="715">
        <v>0.1</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45191335</v>
      </c>
      <c r="CS20" s="679"/>
      <c r="CT20" s="679"/>
      <c r="CU20" s="679"/>
      <c r="CV20" s="679"/>
      <c r="CW20" s="679"/>
      <c r="CX20" s="679"/>
      <c r="CY20" s="680"/>
      <c r="CZ20" s="715">
        <v>100</v>
      </c>
      <c r="DA20" s="715"/>
      <c r="DB20" s="715"/>
      <c r="DC20" s="715"/>
      <c r="DD20" s="684">
        <v>11449067</v>
      </c>
      <c r="DE20" s="679"/>
      <c r="DF20" s="679"/>
      <c r="DG20" s="679"/>
      <c r="DH20" s="679"/>
      <c r="DI20" s="679"/>
      <c r="DJ20" s="679"/>
      <c r="DK20" s="679"/>
      <c r="DL20" s="679"/>
      <c r="DM20" s="679"/>
      <c r="DN20" s="679"/>
      <c r="DO20" s="679"/>
      <c r="DP20" s="680"/>
      <c r="DQ20" s="684">
        <v>26981415</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233077</v>
      </c>
      <c r="S21" s="679"/>
      <c r="T21" s="679"/>
      <c r="U21" s="679"/>
      <c r="V21" s="679"/>
      <c r="W21" s="679"/>
      <c r="X21" s="679"/>
      <c r="Y21" s="680"/>
      <c r="Z21" s="715">
        <v>0.5</v>
      </c>
      <c r="AA21" s="715"/>
      <c r="AB21" s="715"/>
      <c r="AC21" s="715"/>
      <c r="AD21" s="716">
        <v>233077</v>
      </c>
      <c r="AE21" s="716"/>
      <c r="AF21" s="716"/>
      <c r="AG21" s="716"/>
      <c r="AH21" s="716"/>
      <c r="AI21" s="716"/>
      <c r="AJ21" s="716"/>
      <c r="AK21" s="716"/>
      <c r="AL21" s="681">
        <v>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14482</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7679369</v>
      </c>
      <c r="S22" s="679"/>
      <c r="T22" s="679"/>
      <c r="U22" s="679"/>
      <c r="V22" s="679"/>
      <c r="W22" s="679"/>
      <c r="X22" s="679"/>
      <c r="Y22" s="680"/>
      <c r="Z22" s="715">
        <v>16.399999999999999</v>
      </c>
      <c r="AA22" s="715"/>
      <c r="AB22" s="715"/>
      <c r="AC22" s="715"/>
      <c r="AD22" s="716">
        <v>6752634</v>
      </c>
      <c r="AE22" s="716"/>
      <c r="AF22" s="716"/>
      <c r="AG22" s="716"/>
      <c r="AH22" s="716"/>
      <c r="AI22" s="716"/>
      <c r="AJ22" s="716"/>
      <c r="AK22" s="716"/>
      <c r="AL22" s="681">
        <v>27.8</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6752634</v>
      </c>
      <c r="S23" s="679"/>
      <c r="T23" s="679"/>
      <c r="U23" s="679"/>
      <c r="V23" s="679"/>
      <c r="W23" s="679"/>
      <c r="X23" s="679"/>
      <c r="Y23" s="680"/>
      <c r="Z23" s="715">
        <v>14.4</v>
      </c>
      <c r="AA23" s="715"/>
      <c r="AB23" s="715"/>
      <c r="AC23" s="715"/>
      <c r="AD23" s="716">
        <v>6752634</v>
      </c>
      <c r="AE23" s="716"/>
      <c r="AF23" s="716"/>
      <c r="AG23" s="716"/>
      <c r="AH23" s="716"/>
      <c r="AI23" s="716"/>
      <c r="AJ23" s="716"/>
      <c r="AK23" s="716"/>
      <c r="AL23" s="681">
        <v>27.8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239</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926735</v>
      </c>
      <c r="S24" s="679"/>
      <c r="T24" s="679"/>
      <c r="U24" s="679"/>
      <c r="V24" s="679"/>
      <c r="W24" s="679"/>
      <c r="X24" s="679"/>
      <c r="Y24" s="680"/>
      <c r="Z24" s="715">
        <v>2</v>
      </c>
      <c r="AA24" s="715"/>
      <c r="AB24" s="715"/>
      <c r="AC24" s="715"/>
      <c r="AD24" s="716" t="s">
        <v>128</v>
      </c>
      <c r="AE24" s="716"/>
      <c r="AF24" s="716"/>
      <c r="AG24" s="716"/>
      <c r="AH24" s="716"/>
      <c r="AI24" s="716"/>
      <c r="AJ24" s="716"/>
      <c r="AK24" s="716"/>
      <c r="AL24" s="681" t="s">
        <v>128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16508345</v>
      </c>
      <c r="CS24" s="734"/>
      <c r="CT24" s="734"/>
      <c r="CU24" s="734"/>
      <c r="CV24" s="734"/>
      <c r="CW24" s="734"/>
      <c r="CX24" s="734"/>
      <c r="CY24" s="777"/>
      <c r="CZ24" s="778">
        <v>36.5</v>
      </c>
      <c r="DA24" s="749"/>
      <c r="DB24" s="749"/>
      <c r="DC24" s="781"/>
      <c r="DD24" s="776">
        <v>11798205</v>
      </c>
      <c r="DE24" s="734"/>
      <c r="DF24" s="734"/>
      <c r="DG24" s="734"/>
      <c r="DH24" s="734"/>
      <c r="DI24" s="734"/>
      <c r="DJ24" s="734"/>
      <c r="DK24" s="777"/>
      <c r="DL24" s="776">
        <v>11736705</v>
      </c>
      <c r="DM24" s="734"/>
      <c r="DN24" s="734"/>
      <c r="DO24" s="734"/>
      <c r="DP24" s="734"/>
      <c r="DQ24" s="734"/>
      <c r="DR24" s="734"/>
      <c r="DS24" s="734"/>
      <c r="DT24" s="734"/>
      <c r="DU24" s="734"/>
      <c r="DV24" s="777"/>
      <c r="DW24" s="778">
        <v>46.1</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136</v>
      </c>
      <c r="AA25" s="715"/>
      <c r="AB25" s="715"/>
      <c r="AC25" s="715"/>
      <c r="AD25" s="716" t="s">
        <v>136</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6729576</v>
      </c>
      <c r="CS25" s="697"/>
      <c r="CT25" s="697"/>
      <c r="CU25" s="697"/>
      <c r="CV25" s="697"/>
      <c r="CW25" s="697"/>
      <c r="CX25" s="697"/>
      <c r="CY25" s="698"/>
      <c r="CZ25" s="681">
        <v>14.9</v>
      </c>
      <c r="DA25" s="699"/>
      <c r="DB25" s="699"/>
      <c r="DC25" s="700"/>
      <c r="DD25" s="684">
        <v>6186899</v>
      </c>
      <c r="DE25" s="697"/>
      <c r="DF25" s="697"/>
      <c r="DG25" s="697"/>
      <c r="DH25" s="697"/>
      <c r="DI25" s="697"/>
      <c r="DJ25" s="697"/>
      <c r="DK25" s="698"/>
      <c r="DL25" s="684">
        <v>6128042</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25155242</v>
      </c>
      <c r="S26" s="679"/>
      <c r="T26" s="679"/>
      <c r="U26" s="679"/>
      <c r="V26" s="679"/>
      <c r="W26" s="679"/>
      <c r="X26" s="679"/>
      <c r="Y26" s="680"/>
      <c r="Z26" s="715">
        <v>53.6</v>
      </c>
      <c r="AA26" s="715"/>
      <c r="AB26" s="715"/>
      <c r="AC26" s="715"/>
      <c r="AD26" s="716">
        <v>24228507</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136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4004659</v>
      </c>
      <c r="CS26" s="679"/>
      <c r="CT26" s="679"/>
      <c r="CU26" s="679"/>
      <c r="CV26" s="679"/>
      <c r="CW26" s="679"/>
      <c r="CX26" s="679"/>
      <c r="CY26" s="680"/>
      <c r="CZ26" s="681">
        <v>8.9</v>
      </c>
      <c r="DA26" s="699"/>
      <c r="DB26" s="699"/>
      <c r="DC26" s="700"/>
      <c r="DD26" s="684">
        <v>3738415</v>
      </c>
      <c r="DE26" s="679"/>
      <c r="DF26" s="679"/>
      <c r="DG26" s="679"/>
      <c r="DH26" s="679"/>
      <c r="DI26" s="679"/>
      <c r="DJ26" s="679"/>
      <c r="DK26" s="680"/>
      <c r="DL26" s="684" t="s">
        <v>136</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9270</v>
      </c>
      <c r="S27" s="679"/>
      <c r="T27" s="679"/>
      <c r="U27" s="679"/>
      <c r="V27" s="679"/>
      <c r="W27" s="679"/>
      <c r="X27" s="679"/>
      <c r="Y27" s="680"/>
      <c r="Z27" s="715">
        <v>0</v>
      </c>
      <c r="AA27" s="715"/>
      <c r="AB27" s="715"/>
      <c r="AC27" s="715"/>
      <c r="AD27" s="716">
        <v>9270</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14611758</v>
      </c>
      <c r="BH27" s="679"/>
      <c r="BI27" s="679"/>
      <c r="BJ27" s="679"/>
      <c r="BK27" s="679"/>
      <c r="BL27" s="679"/>
      <c r="BM27" s="679"/>
      <c r="BN27" s="680"/>
      <c r="BO27" s="715">
        <v>100</v>
      </c>
      <c r="BP27" s="715"/>
      <c r="BQ27" s="715"/>
      <c r="BR27" s="715"/>
      <c r="BS27" s="684">
        <v>305659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6013707</v>
      </c>
      <c r="CS27" s="697"/>
      <c r="CT27" s="697"/>
      <c r="CU27" s="697"/>
      <c r="CV27" s="697"/>
      <c r="CW27" s="697"/>
      <c r="CX27" s="697"/>
      <c r="CY27" s="698"/>
      <c r="CZ27" s="681">
        <v>13.3</v>
      </c>
      <c r="DA27" s="699"/>
      <c r="DB27" s="699"/>
      <c r="DC27" s="700"/>
      <c r="DD27" s="684">
        <v>1876879</v>
      </c>
      <c r="DE27" s="697"/>
      <c r="DF27" s="697"/>
      <c r="DG27" s="697"/>
      <c r="DH27" s="697"/>
      <c r="DI27" s="697"/>
      <c r="DJ27" s="697"/>
      <c r="DK27" s="698"/>
      <c r="DL27" s="684">
        <v>1874236</v>
      </c>
      <c r="DM27" s="697"/>
      <c r="DN27" s="697"/>
      <c r="DO27" s="697"/>
      <c r="DP27" s="697"/>
      <c r="DQ27" s="697"/>
      <c r="DR27" s="697"/>
      <c r="DS27" s="697"/>
      <c r="DT27" s="697"/>
      <c r="DU27" s="697"/>
      <c r="DV27" s="698"/>
      <c r="DW27" s="681">
        <v>7.4</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402410</v>
      </c>
      <c r="S28" s="679"/>
      <c r="T28" s="679"/>
      <c r="U28" s="679"/>
      <c r="V28" s="679"/>
      <c r="W28" s="679"/>
      <c r="X28" s="679"/>
      <c r="Y28" s="680"/>
      <c r="Z28" s="715">
        <v>0.9</v>
      </c>
      <c r="AA28" s="715"/>
      <c r="AB28" s="715"/>
      <c r="AC28" s="715"/>
      <c r="AD28" s="716" t="s">
        <v>128</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3765062</v>
      </c>
      <c r="CS28" s="679"/>
      <c r="CT28" s="679"/>
      <c r="CU28" s="679"/>
      <c r="CV28" s="679"/>
      <c r="CW28" s="679"/>
      <c r="CX28" s="679"/>
      <c r="CY28" s="680"/>
      <c r="CZ28" s="681">
        <v>8.3000000000000007</v>
      </c>
      <c r="DA28" s="699"/>
      <c r="DB28" s="699"/>
      <c r="DC28" s="700"/>
      <c r="DD28" s="684">
        <v>3734427</v>
      </c>
      <c r="DE28" s="679"/>
      <c r="DF28" s="679"/>
      <c r="DG28" s="679"/>
      <c r="DH28" s="679"/>
      <c r="DI28" s="679"/>
      <c r="DJ28" s="679"/>
      <c r="DK28" s="680"/>
      <c r="DL28" s="684">
        <v>3734427</v>
      </c>
      <c r="DM28" s="679"/>
      <c r="DN28" s="679"/>
      <c r="DO28" s="679"/>
      <c r="DP28" s="679"/>
      <c r="DQ28" s="679"/>
      <c r="DR28" s="679"/>
      <c r="DS28" s="679"/>
      <c r="DT28" s="679"/>
      <c r="DU28" s="679"/>
      <c r="DV28" s="680"/>
      <c r="DW28" s="681">
        <v>14.7</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575951</v>
      </c>
      <c r="S29" s="679"/>
      <c r="T29" s="679"/>
      <c r="U29" s="679"/>
      <c r="V29" s="679"/>
      <c r="W29" s="679"/>
      <c r="X29" s="679"/>
      <c r="Y29" s="680"/>
      <c r="Z29" s="715">
        <v>1.2</v>
      </c>
      <c r="AA29" s="715"/>
      <c r="AB29" s="715"/>
      <c r="AC29" s="715"/>
      <c r="AD29" s="716">
        <v>42447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3764911</v>
      </c>
      <c r="CS29" s="697"/>
      <c r="CT29" s="697"/>
      <c r="CU29" s="697"/>
      <c r="CV29" s="697"/>
      <c r="CW29" s="697"/>
      <c r="CX29" s="697"/>
      <c r="CY29" s="698"/>
      <c r="CZ29" s="681">
        <v>8.3000000000000007</v>
      </c>
      <c r="DA29" s="699"/>
      <c r="DB29" s="699"/>
      <c r="DC29" s="700"/>
      <c r="DD29" s="684">
        <v>3734276</v>
      </c>
      <c r="DE29" s="697"/>
      <c r="DF29" s="697"/>
      <c r="DG29" s="697"/>
      <c r="DH29" s="697"/>
      <c r="DI29" s="697"/>
      <c r="DJ29" s="697"/>
      <c r="DK29" s="698"/>
      <c r="DL29" s="684">
        <v>3734276</v>
      </c>
      <c r="DM29" s="697"/>
      <c r="DN29" s="697"/>
      <c r="DO29" s="697"/>
      <c r="DP29" s="697"/>
      <c r="DQ29" s="697"/>
      <c r="DR29" s="697"/>
      <c r="DS29" s="697"/>
      <c r="DT29" s="697"/>
      <c r="DU29" s="697"/>
      <c r="DV29" s="698"/>
      <c r="DW29" s="681">
        <v>14.7</v>
      </c>
      <c r="DX29" s="699"/>
      <c r="DY29" s="699"/>
      <c r="DZ29" s="699"/>
      <c r="EA29" s="699"/>
      <c r="EB29" s="699"/>
      <c r="EC29" s="714"/>
    </row>
    <row r="30" spans="2:133" ht="11.25" customHeight="1" x14ac:dyDescent="0.2">
      <c r="B30" s="675" t="s">
        <v>306</v>
      </c>
      <c r="C30" s="676"/>
      <c r="D30" s="676"/>
      <c r="E30" s="676"/>
      <c r="F30" s="676"/>
      <c r="G30" s="676"/>
      <c r="H30" s="676"/>
      <c r="I30" s="676"/>
      <c r="J30" s="676"/>
      <c r="K30" s="676"/>
      <c r="L30" s="676"/>
      <c r="M30" s="676"/>
      <c r="N30" s="676"/>
      <c r="O30" s="676"/>
      <c r="P30" s="676"/>
      <c r="Q30" s="677"/>
      <c r="R30" s="678">
        <v>111822</v>
      </c>
      <c r="S30" s="679"/>
      <c r="T30" s="679"/>
      <c r="U30" s="679"/>
      <c r="V30" s="679"/>
      <c r="W30" s="679"/>
      <c r="X30" s="679"/>
      <c r="Y30" s="680"/>
      <c r="Z30" s="715">
        <v>0.2</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3557669</v>
      </c>
      <c r="CS30" s="679"/>
      <c r="CT30" s="679"/>
      <c r="CU30" s="679"/>
      <c r="CV30" s="679"/>
      <c r="CW30" s="679"/>
      <c r="CX30" s="679"/>
      <c r="CY30" s="680"/>
      <c r="CZ30" s="681">
        <v>7.9</v>
      </c>
      <c r="DA30" s="699"/>
      <c r="DB30" s="699"/>
      <c r="DC30" s="700"/>
      <c r="DD30" s="684">
        <v>3527049</v>
      </c>
      <c r="DE30" s="679"/>
      <c r="DF30" s="679"/>
      <c r="DG30" s="679"/>
      <c r="DH30" s="679"/>
      <c r="DI30" s="679"/>
      <c r="DJ30" s="679"/>
      <c r="DK30" s="680"/>
      <c r="DL30" s="684">
        <v>3527049</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2">
      <c r="B31" s="675" t="s">
        <v>310</v>
      </c>
      <c r="C31" s="676"/>
      <c r="D31" s="676"/>
      <c r="E31" s="676"/>
      <c r="F31" s="676"/>
      <c r="G31" s="676"/>
      <c r="H31" s="676"/>
      <c r="I31" s="676"/>
      <c r="J31" s="676"/>
      <c r="K31" s="676"/>
      <c r="L31" s="676"/>
      <c r="M31" s="676"/>
      <c r="N31" s="676"/>
      <c r="O31" s="676"/>
      <c r="P31" s="676"/>
      <c r="Q31" s="677"/>
      <c r="R31" s="678">
        <v>4359649</v>
      </c>
      <c r="S31" s="679"/>
      <c r="T31" s="679"/>
      <c r="U31" s="679"/>
      <c r="V31" s="679"/>
      <c r="W31" s="679"/>
      <c r="X31" s="679"/>
      <c r="Y31" s="680"/>
      <c r="Z31" s="715">
        <v>9.3000000000000007</v>
      </c>
      <c r="AA31" s="715"/>
      <c r="AB31" s="715"/>
      <c r="AC31" s="715"/>
      <c r="AD31" s="716" t="s">
        <v>128</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99.2</v>
      </c>
      <c r="BH31" s="748"/>
      <c r="BI31" s="748"/>
      <c r="BJ31" s="748"/>
      <c r="BK31" s="748"/>
      <c r="BL31" s="748"/>
      <c r="BM31" s="749">
        <v>96.3</v>
      </c>
      <c r="BN31" s="748"/>
      <c r="BO31" s="748"/>
      <c r="BP31" s="748"/>
      <c r="BQ31" s="750"/>
      <c r="BR31" s="747">
        <v>99.2</v>
      </c>
      <c r="BS31" s="748"/>
      <c r="BT31" s="748"/>
      <c r="BU31" s="748"/>
      <c r="BV31" s="748"/>
      <c r="BW31" s="748"/>
      <c r="BX31" s="749">
        <v>96</v>
      </c>
      <c r="BY31" s="748"/>
      <c r="BZ31" s="748"/>
      <c r="CA31" s="748"/>
      <c r="CB31" s="750"/>
      <c r="CD31" s="765"/>
      <c r="CE31" s="766"/>
      <c r="CF31" s="711" t="s">
        <v>313</v>
      </c>
      <c r="CG31" s="712"/>
      <c r="CH31" s="712"/>
      <c r="CI31" s="712"/>
      <c r="CJ31" s="712"/>
      <c r="CK31" s="712"/>
      <c r="CL31" s="712"/>
      <c r="CM31" s="712"/>
      <c r="CN31" s="712"/>
      <c r="CO31" s="712"/>
      <c r="CP31" s="712"/>
      <c r="CQ31" s="713"/>
      <c r="CR31" s="678">
        <v>207242</v>
      </c>
      <c r="CS31" s="697"/>
      <c r="CT31" s="697"/>
      <c r="CU31" s="697"/>
      <c r="CV31" s="697"/>
      <c r="CW31" s="697"/>
      <c r="CX31" s="697"/>
      <c r="CY31" s="698"/>
      <c r="CZ31" s="681">
        <v>0.5</v>
      </c>
      <c r="DA31" s="699"/>
      <c r="DB31" s="699"/>
      <c r="DC31" s="700"/>
      <c r="DD31" s="684">
        <v>207227</v>
      </c>
      <c r="DE31" s="697"/>
      <c r="DF31" s="697"/>
      <c r="DG31" s="697"/>
      <c r="DH31" s="697"/>
      <c r="DI31" s="697"/>
      <c r="DJ31" s="697"/>
      <c r="DK31" s="698"/>
      <c r="DL31" s="684">
        <v>207227</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314</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5" t="s">
        <v>128</v>
      </c>
      <c r="AA32" s="715"/>
      <c r="AB32" s="715"/>
      <c r="AC32" s="715"/>
      <c r="AD32" s="716" t="s">
        <v>136</v>
      </c>
      <c r="AE32" s="716"/>
      <c r="AF32" s="716"/>
      <c r="AG32" s="716"/>
      <c r="AH32" s="716"/>
      <c r="AI32" s="716"/>
      <c r="AJ32" s="716"/>
      <c r="AK32" s="716"/>
      <c r="AL32" s="681" t="s">
        <v>136</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96.5</v>
      </c>
      <c r="BN32" s="743"/>
      <c r="BO32" s="743"/>
      <c r="BP32" s="743"/>
      <c r="BQ32" s="721"/>
      <c r="BR32" s="751">
        <v>99.1</v>
      </c>
      <c r="BS32" s="697"/>
      <c r="BT32" s="697"/>
      <c r="BU32" s="697"/>
      <c r="BV32" s="697"/>
      <c r="BW32" s="697"/>
      <c r="BX32" s="682">
        <v>96.3</v>
      </c>
      <c r="BY32" s="743"/>
      <c r="BZ32" s="743"/>
      <c r="CA32" s="743"/>
      <c r="CB32" s="721"/>
      <c r="CD32" s="767"/>
      <c r="CE32" s="768"/>
      <c r="CF32" s="711" t="s">
        <v>317</v>
      </c>
      <c r="CG32" s="712"/>
      <c r="CH32" s="712"/>
      <c r="CI32" s="712"/>
      <c r="CJ32" s="712"/>
      <c r="CK32" s="712"/>
      <c r="CL32" s="712"/>
      <c r="CM32" s="712"/>
      <c r="CN32" s="712"/>
      <c r="CO32" s="712"/>
      <c r="CP32" s="712"/>
      <c r="CQ32" s="713"/>
      <c r="CR32" s="678">
        <v>151</v>
      </c>
      <c r="CS32" s="679"/>
      <c r="CT32" s="679"/>
      <c r="CU32" s="679"/>
      <c r="CV32" s="679"/>
      <c r="CW32" s="679"/>
      <c r="CX32" s="679"/>
      <c r="CY32" s="680"/>
      <c r="CZ32" s="681">
        <v>0</v>
      </c>
      <c r="DA32" s="699"/>
      <c r="DB32" s="699"/>
      <c r="DC32" s="700"/>
      <c r="DD32" s="684">
        <v>151</v>
      </c>
      <c r="DE32" s="679"/>
      <c r="DF32" s="679"/>
      <c r="DG32" s="679"/>
      <c r="DH32" s="679"/>
      <c r="DI32" s="679"/>
      <c r="DJ32" s="679"/>
      <c r="DK32" s="680"/>
      <c r="DL32" s="684">
        <v>151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318</v>
      </c>
      <c r="C33" s="676"/>
      <c r="D33" s="676"/>
      <c r="E33" s="676"/>
      <c r="F33" s="676"/>
      <c r="G33" s="676"/>
      <c r="H33" s="676"/>
      <c r="I33" s="676"/>
      <c r="J33" s="676"/>
      <c r="K33" s="676"/>
      <c r="L33" s="676"/>
      <c r="M33" s="676"/>
      <c r="N33" s="676"/>
      <c r="O33" s="676"/>
      <c r="P33" s="676"/>
      <c r="Q33" s="677"/>
      <c r="R33" s="678">
        <v>2734674</v>
      </c>
      <c r="S33" s="679"/>
      <c r="T33" s="679"/>
      <c r="U33" s="679"/>
      <c r="V33" s="679"/>
      <c r="W33" s="679"/>
      <c r="X33" s="679"/>
      <c r="Y33" s="680"/>
      <c r="Z33" s="715">
        <v>5.8</v>
      </c>
      <c r="AA33" s="715"/>
      <c r="AB33" s="715"/>
      <c r="AC33" s="715"/>
      <c r="AD33" s="716" t="s">
        <v>136</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99.1</v>
      </c>
      <c r="BH33" s="663"/>
      <c r="BI33" s="663"/>
      <c r="BJ33" s="663"/>
      <c r="BK33" s="663"/>
      <c r="BL33" s="663"/>
      <c r="BM33" s="706">
        <v>95.9</v>
      </c>
      <c r="BN33" s="663"/>
      <c r="BO33" s="663"/>
      <c r="BP33" s="663"/>
      <c r="BQ33" s="727"/>
      <c r="BR33" s="742">
        <v>99.3</v>
      </c>
      <c r="BS33" s="663"/>
      <c r="BT33" s="663"/>
      <c r="BU33" s="663"/>
      <c r="BV33" s="663"/>
      <c r="BW33" s="663"/>
      <c r="BX33" s="706">
        <v>95.5</v>
      </c>
      <c r="BY33" s="663"/>
      <c r="BZ33" s="663"/>
      <c r="CA33" s="663"/>
      <c r="CB33" s="727"/>
      <c r="CD33" s="711" t="s">
        <v>320</v>
      </c>
      <c r="CE33" s="712"/>
      <c r="CF33" s="712"/>
      <c r="CG33" s="712"/>
      <c r="CH33" s="712"/>
      <c r="CI33" s="712"/>
      <c r="CJ33" s="712"/>
      <c r="CK33" s="712"/>
      <c r="CL33" s="712"/>
      <c r="CM33" s="712"/>
      <c r="CN33" s="712"/>
      <c r="CO33" s="712"/>
      <c r="CP33" s="712"/>
      <c r="CQ33" s="713"/>
      <c r="CR33" s="678">
        <v>17123451</v>
      </c>
      <c r="CS33" s="697"/>
      <c r="CT33" s="697"/>
      <c r="CU33" s="697"/>
      <c r="CV33" s="697"/>
      <c r="CW33" s="697"/>
      <c r="CX33" s="697"/>
      <c r="CY33" s="698"/>
      <c r="CZ33" s="681">
        <v>37.9</v>
      </c>
      <c r="DA33" s="699"/>
      <c r="DB33" s="699"/>
      <c r="DC33" s="700"/>
      <c r="DD33" s="684">
        <v>14030201</v>
      </c>
      <c r="DE33" s="697"/>
      <c r="DF33" s="697"/>
      <c r="DG33" s="697"/>
      <c r="DH33" s="697"/>
      <c r="DI33" s="697"/>
      <c r="DJ33" s="697"/>
      <c r="DK33" s="698"/>
      <c r="DL33" s="684">
        <v>11204122</v>
      </c>
      <c r="DM33" s="697"/>
      <c r="DN33" s="697"/>
      <c r="DO33" s="697"/>
      <c r="DP33" s="697"/>
      <c r="DQ33" s="697"/>
      <c r="DR33" s="697"/>
      <c r="DS33" s="697"/>
      <c r="DT33" s="697"/>
      <c r="DU33" s="697"/>
      <c r="DV33" s="698"/>
      <c r="DW33" s="681">
        <v>44</v>
      </c>
      <c r="DX33" s="699"/>
      <c r="DY33" s="699"/>
      <c r="DZ33" s="699"/>
      <c r="EA33" s="699"/>
      <c r="EB33" s="699"/>
      <c r="EC33" s="714"/>
    </row>
    <row r="34" spans="2:133" ht="11.25" customHeight="1" x14ac:dyDescent="0.2">
      <c r="B34" s="675" t="s">
        <v>321</v>
      </c>
      <c r="C34" s="676"/>
      <c r="D34" s="676"/>
      <c r="E34" s="676"/>
      <c r="F34" s="676"/>
      <c r="G34" s="676"/>
      <c r="H34" s="676"/>
      <c r="I34" s="676"/>
      <c r="J34" s="676"/>
      <c r="K34" s="676"/>
      <c r="L34" s="676"/>
      <c r="M34" s="676"/>
      <c r="N34" s="676"/>
      <c r="O34" s="676"/>
      <c r="P34" s="676"/>
      <c r="Q34" s="677"/>
      <c r="R34" s="678">
        <v>87039</v>
      </c>
      <c r="S34" s="679"/>
      <c r="T34" s="679"/>
      <c r="U34" s="679"/>
      <c r="V34" s="679"/>
      <c r="W34" s="679"/>
      <c r="X34" s="679"/>
      <c r="Y34" s="680"/>
      <c r="Z34" s="715">
        <v>0.2</v>
      </c>
      <c r="AA34" s="715"/>
      <c r="AB34" s="715"/>
      <c r="AC34" s="715"/>
      <c r="AD34" s="716" t="s">
        <v>128</v>
      </c>
      <c r="AE34" s="716"/>
      <c r="AF34" s="716"/>
      <c r="AG34" s="716"/>
      <c r="AH34" s="716"/>
      <c r="AI34" s="716"/>
      <c r="AJ34" s="716"/>
      <c r="AK34" s="716"/>
      <c r="AL34" s="681" t="s">
        <v>136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5811934</v>
      </c>
      <c r="CS34" s="679"/>
      <c r="CT34" s="679"/>
      <c r="CU34" s="679"/>
      <c r="CV34" s="679"/>
      <c r="CW34" s="679"/>
      <c r="CX34" s="679"/>
      <c r="CY34" s="680"/>
      <c r="CZ34" s="681">
        <v>12.9</v>
      </c>
      <c r="DA34" s="699"/>
      <c r="DB34" s="699"/>
      <c r="DC34" s="700"/>
      <c r="DD34" s="684">
        <v>4234853</v>
      </c>
      <c r="DE34" s="679"/>
      <c r="DF34" s="679"/>
      <c r="DG34" s="679"/>
      <c r="DH34" s="679"/>
      <c r="DI34" s="679"/>
      <c r="DJ34" s="679"/>
      <c r="DK34" s="680"/>
      <c r="DL34" s="684">
        <v>4051015</v>
      </c>
      <c r="DM34" s="679"/>
      <c r="DN34" s="679"/>
      <c r="DO34" s="679"/>
      <c r="DP34" s="679"/>
      <c r="DQ34" s="679"/>
      <c r="DR34" s="679"/>
      <c r="DS34" s="679"/>
      <c r="DT34" s="679"/>
      <c r="DU34" s="679"/>
      <c r="DV34" s="680"/>
      <c r="DW34" s="681">
        <v>15.9</v>
      </c>
      <c r="DX34" s="699"/>
      <c r="DY34" s="699"/>
      <c r="DZ34" s="699"/>
      <c r="EA34" s="699"/>
      <c r="EB34" s="699"/>
      <c r="EC34" s="714"/>
    </row>
    <row r="35" spans="2:133" ht="11.25" customHeight="1" x14ac:dyDescent="0.2">
      <c r="B35" s="675" t="s">
        <v>323</v>
      </c>
      <c r="C35" s="676"/>
      <c r="D35" s="676"/>
      <c r="E35" s="676"/>
      <c r="F35" s="676"/>
      <c r="G35" s="676"/>
      <c r="H35" s="676"/>
      <c r="I35" s="676"/>
      <c r="J35" s="676"/>
      <c r="K35" s="676"/>
      <c r="L35" s="676"/>
      <c r="M35" s="676"/>
      <c r="N35" s="676"/>
      <c r="O35" s="676"/>
      <c r="P35" s="676"/>
      <c r="Q35" s="677"/>
      <c r="R35" s="678">
        <v>158424</v>
      </c>
      <c r="S35" s="679"/>
      <c r="T35" s="679"/>
      <c r="U35" s="679"/>
      <c r="V35" s="679"/>
      <c r="W35" s="679"/>
      <c r="X35" s="679"/>
      <c r="Y35" s="680"/>
      <c r="Z35" s="715">
        <v>0.3</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287419</v>
      </c>
      <c r="CS35" s="697"/>
      <c r="CT35" s="697"/>
      <c r="CU35" s="697"/>
      <c r="CV35" s="697"/>
      <c r="CW35" s="697"/>
      <c r="CX35" s="697"/>
      <c r="CY35" s="698"/>
      <c r="CZ35" s="681">
        <v>0.6</v>
      </c>
      <c r="DA35" s="699"/>
      <c r="DB35" s="699"/>
      <c r="DC35" s="700"/>
      <c r="DD35" s="684">
        <v>275231</v>
      </c>
      <c r="DE35" s="697"/>
      <c r="DF35" s="697"/>
      <c r="DG35" s="697"/>
      <c r="DH35" s="697"/>
      <c r="DI35" s="697"/>
      <c r="DJ35" s="697"/>
      <c r="DK35" s="698"/>
      <c r="DL35" s="684">
        <v>274581</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2">
      <c r="B36" s="675" t="s">
        <v>327</v>
      </c>
      <c r="C36" s="676"/>
      <c r="D36" s="676"/>
      <c r="E36" s="676"/>
      <c r="F36" s="676"/>
      <c r="G36" s="676"/>
      <c r="H36" s="676"/>
      <c r="I36" s="676"/>
      <c r="J36" s="676"/>
      <c r="K36" s="676"/>
      <c r="L36" s="676"/>
      <c r="M36" s="676"/>
      <c r="N36" s="676"/>
      <c r="O36" s="676"/>
      <c r="P36" s="676"/>
      <c r="Q36" s="677"/>
      <c r="R36" s="678">
        <v>1472810</v>
      </c>
      <c r="S36" s="679"/>
      <c r="T36" s="679"/>
      <c r="U36" s="679"/>
      <c r="V36" s="679"/>
      <c r="W36" s="679"/>
      <c r="X36" s="679"/>
      <c r="Y36" s="680"/>
      <c r="Z36" s="715">
        <v>3.1</v>
      </c>
      <c r="AA36" s="715"/>
      <c r="AB36" s="715"/>
      <c r="AC36" s="715"/>
      <c r="AD36" s="716" t="s">
        <v>128</v>
      </c>
      <c r="AE36" s="716"/>
      <c r="AF36" s="716"/>
      <c r="AG36" s="716"/>
      <c r="AH36" s="716"/>
      <c r="AI36" s="716"/>
      <c r="AJ36" s="716"/>
      <c r="AK36" s="716"/>
      <c r="AL36" s="681" t="s">
        <v>136</v>
      </c>
      <c r="AM36" s="682"/>
      <c r="AN36" s="682"/>
      <c r="AO36" s="717"/>
      <c r="AP36" s="235"/>
      <c r="AQ36" s="730" t="s">
        <v>328</v>
      </c>
      <c r="AR36" s="731"/>
      <c r="AS36" s="731"/>
      <c r="AT36" s="731"/>
      <c r="AU36" s="731"/>
      <c r="AV36" s="731"/>
      <c r="AW36" s="731"/>
      <c r="AX36" s="731"/>
      <c r="AY36" s="732"/>
      <c r="AZ36" s="733">
        <v>5249781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12779</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6291285</v>
      </c>
      <c r="CS36" s="679"/>
      <c r="CT36" s="679"/>
      <c r="CU36" s="679"/>
      <c r="CV36" s="679"/>
      <c r="CW36" s="679"/>
      <c r="CX36" s="679"/>
      <c r="CY36" s="680"/>
      <c r="CZ36" s="681">
        <v>13.9</v>
      </c>
      <c r="DA36" s="699"/>
      <c r="DB36" s="699"/>
      <c r="DC36" s="700"/>
      <c r="DD36" s="684">
        <v>5247666</v>
      </c>
      <c r="DE36" s="679"/>
      <c r="DF36" s="679"/>
      <c r="DG36" s="679"/>
      <c r="DH36" s="679"/>
      <c r="DI36" s="679"/>
      <c r="DJ36" s="679"/>
      <c r="DK36" s="680"/>
      <c r="DL36" s="684">
        <v>4549131</v>
      </c>
      <c r="DM36" s="679"/>
      <c r="DN36" s="679"/>
      <c r="DO36" s="679"/>
      <c r="DP36" s="679"/>
      <c r="DQ36" s="679"/>
      <c r="DR36" s="679"/>
      <c r="DS36" s="679"/>
      <c r="DT36" s="679"/>
      <c r="DU36" s="679"/>
      <c r="DV36" s="680"/>
      <c r="DW36" s="681">
        <v>17.899999999999999</v>
      </c>
      <c r="DX36" s="699"/>
      <c r="DY36" s="699"/>
      <c r="DZ36" s="699"/>
      <c r="EA36" s="699"/>
      <c r="EB36" s="699"/>
      <c r="EC36" s="714"/>
    </row>
    <row r="37" spans="2:133" ht="11.25" customHeight="1" x14ac:dyDescent="0.2">
      <c r="B37" s="675" t="s">
        <v>331</v>
      </c>
      <c r="C37" s="676"/>
      <c r="D37" s="676"/>
      <c r="E37" s="676"/>
      <c r="F37" s="676"/>
      <c r="G37" s="676"/>
      <c r="H37" s="676"/>
      <c r="I37" s="676"/>
      <c r="J37" s="676"/>
      <c r="K37" s="676"/>
      <c r="L37" s="676"/>
      <c r="M37" s="676"/>
      <c r="N37" s="676"/>
      <c r="O37" s="676"/>
      <c r="P37" s="676"/>
      <c r="Q37" s="677"/>
      <c r="R37" s="678">
        <v>1526004</v>
      </c>
      <c r="S37" s="679"/>
      <c r="T37" s="679"/>
      <c r="U37" s="679"/>
      <c r="V37" s="679"/>
      <c r="W37" s="679"/>
      <c r="X37" s="679"/>
      <c r="Y37" s="680"/>
      <c r="Z37" s="715">
        <v>3.3</v>
      </c>
      <c r="AA37" s="715"/>
      <c r="AB37" s="715"/>
      <c r="AC37" s="715"/>
      <c r="AD37" s="716" t="s">
        <v>128</v>
      </c>
      <c r="AE37" s="716"/>
      <c r="AF37" s="716"/>
      <c r="AG37" s="716"/>
      <c r="AH37" s="716"/>
      <c r="AI37" s="716"/>
      <c r="AJ37" s="716"/>
      <c r="AK37" s="716"/>
      <c r="AL37" s="681" t="s">
        <v>136</v>
      </c>
      <c r="AM37" s="682"/>
      <c r="AN37" s="682"/>
      <c r="AO37" s="717"/>
      <c r="AQ37" s="718" t="s">
        <v>332</v>
      </c>
      <c r="AR37" s="719"/>
      <c r="AS37" s="719"/>
      <c r="AT37" s="719"/>
      <c r="AU37" s="719"/>
      <c r="AV37" s="719"/>
      <c r="AW37" s="719"/>
      <c r="AX37" s="719"/>
      <c r="AY37" s="720"/>
      <c r="AZ37" s="678">
        <v>1738741</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-27858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2378185</v>
      </c>
      <c r="CS37" s="697"/>
      <c r="CT37" s="697"/>
      <c r="CU37" s="697"/>
      <c r="CV37" s="697"/>
      <c r="CW37" s="697"/>
      <c r="CX37" s="697"/>
      <c r="CY37" s="698"/>
      <c r="CZ37" s="681">
        <v>5.3</v>
      </c>
      <c r="DA37" s="699"/>
      <c r="DB37" s="699"/>
      <c r="DC37" s="700"/>
      <c r="DD37" s="684">
        <v>2378185</v>
      </c>
      <c r="DE37" s="697"/>
      <c r="DF37" s="697"/>
      <c r="DG37" s="697"/>
      <c r="DH37" s="697"/>
      <c r="DI37" s="697"/>
      <c r="DJ37" s="697"/>
      <c r="DK37" s="698"/>
      <c r="DL37" s="684">
        <v>2347024</v>
      </c>
      <c r="DM37" s="697"/>
      <c r="DN37" s="697"/>
      <c r="DO37" s="697"/>
      <c r="DP37" s="697"/>
      <c r="DQ37" s="697"/>
      <c r="DR37" s="697"/>
      <c r="DS37" s="697"/>
      <c r="DT37" s="697"/>
      <c r="DU37" s="697"/>
      <c r="DV37" s="698"/>
      <c r="DW37" s="681">
        <v>9.1999999999999993</v>
      </c>
      <c r="DX37" s="699"/>
      <c r="DY37" s="699"/>
      <c r="DZ37" s="699"/>
      <c r="EA37" s="699"/>
      <c r="EB37" s="699"/>
      <c r="EC37" s="714"/>
    </row>
    <row r="38" spans="2:133" ht="11.25" customHeight="1" x14ac:dyDescent="0.2">
      <c r="B38" s="675" t="s">
        <v>335</v>
      </c>
      <c r="C38" s="676"/>
      <c r="D38" s="676"/>
      <c r="E38" s="676"/>
      <c r="F38" s="676"/>
      <c r="G38" s="676"/>
      <c r="H38" s="676"/>
      <c r="I38" s="676"/>
      <c r="J38" s="676"/>
      <c r="K38" s="676"/>
      <c r="L38" s="676"/>
      <c r="M38" s="676"/>
      <c r="N38" s="676"/>
      <c r="O38" s="676"/>
      <c r="P38" s="676"/>
      <c r="Q38" s="677"/>
      <c r="R38" s="678">
        <v>743489</v>
      </c>
      <c r="S38" s="679"/>
      <c r="T38" s="679"/>
      <c r="U38" s="679"/>
      <c r="V38" s="679"/>
      <c r="W38" s="679"/>
      <c r="X38" s="679"/>
      <c r="Y38" s="680"/>
      <c r="Z38" s="715">
        <v>1.6</v>
      </c>
      <c r="AA38" s="715"/>
      <c r="AB38" s="715"/>
      <c r="AC38" s="715"/>
      <c r="AD38" s="716">
        <v>3144</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217124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10881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2931531</v>
      </c>
      <c r="CS38" s="679"/>
      <c r="CT38" s="679"/>
      <c r="CU38" s="679"/>
      <c r="CV38" s="679"/>
      <c r="CW38" s="679"/>
      <c r="CX38" s="679"/>
      <c r="CY38" s="680"/>
      <c r="CZ38" s="681">
        <v>6.5</v>
      </c>
      <c r="DA38" s="699"/>
      <c r="DB38" s="699"/>
      <c r="DC38" s="700"/>
      <c r="DD38" s="684">
        <v>2483565</v>
      </c>
      <c r="DE38" s="679"/>
      <c r="DF38" s="679"/>
      <c r="DG38" s="679"/>
      <c r="DH38" s="679"/>
      <c r="DI38" s="679"/>
      <c r="DJ38" s="679"/>
      <c r="DK38" s="680"/>
      <c r="DL38" s="684">
        <v>2329395</v>
      </c>
      <c r="DM38" s="679"/>
      <c r="DN38" s="679"/>
      <c r="DO38" s="679"/>
      <c r="DP38" s="679"/>
      <c r="DQ38" s="679"/>
      <c r="DR38" s="679"/>
      <c r="DS38" s="679"/>
      <c r="DT38" s="679"/>
      <c r="DU38" s="679"/>
      <c r="DV38" s="680"/>
      <c r="DW38" s="681">
        <v>9.1</v>
      </c>
      <c r="DX38" s="699"/>
      <c r="DY38" s="699"/>
      <c r="DZ38" s="699"/>
      <c r="EA38" s="699"/>
      <c r="EB38" s="699"/>
      <c r="EC38" s="714"/>
    </row>
    <row r="39" spans="2:133" ht="11.25" customHeight="1" x14ac:dyDescent="0.2">
      <c r="B39" s="675" t="s">
        <v>339</v>
      </c>
      <c r="C39" s="676"/>
      <c r="D39" s="676"/>
      <c r="E39" s="676"/>
      <c r="F39" s="676"/>
      <c r="G39" s="676"/>
      <c r="H39" s="676"/>
      <c r="I39" s="676"/>
      <c r="J39" s="676"/>
      <c r="K39" s="676"/>
      <c r="L39" s="676"/>
      <c r="M39" s="676"/>
      <c r="N39" s="676"/>
      <c r="O39" s="676"/>
      <c r="P39" s="676"/>
      <c r="Q39" s="677"/>
      <c r="R39" s="678">
        <v>9595850</v>
      </c>
      <c r="S39" s="679"/>
      <c r="T39" s="679"/>
      <c r="U39" s="679"/>
      <c r="V39" s="679"/>
      <c r="W39" s="679"/>
      <c r="X39" s="679"/>
      <c r="Y39" s="680"/>
      <c r="Z39" s="715">
        <v>20.399999999999999</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170385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17536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1092799</v>
      </c>
      <c r="CS39" s="697"/>
      <c r="CT39" s="697"/>
      <c r="CU39" s="697"/>
      <c r="CV39" s="697"/>
      <c r="CW39" s="697"/>
      <c r="CX39" s="697"/>
      <c r="CY39" s="698"/>
      <c r="CZ39" s="681">
        <v>2.4</v>
      </c>
      <c r="DA39" s="699"/>
      <c r="DB39" s="699"/>
      <c r="DC39" s="700"/>
      <c r="DD39" s="684">
        <v>1085380</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2">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136</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122000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96</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708483</v>
      </c>
      <c r="CS40" s="679"/>
      <c r="CT40" s="679"/>
      <c r="CU40" s="679"/>
      <c r="CV40" s="679"/>
      <c r="CW40" s="679"/>
      <c r="CX40" s="679"/>
      <c r="CY40" s="680"/>
      <c r="CZ40" s="681">
        <v>1.6</v>
      </c>
      <c r="DA40" s="699"/>
      <c r="DB40" s="699"/>
      <c r="DC40" s="700"/>
      <c r="DD40" s="684">
        <v>703506</v>
      </c>
      <c r="DE40" s="679"/>
      <c r="DF40" s="679"/>
      <c r="DG40" s="679"/>
      <c r="DH40" s="679"/>
      <c r="DI40" s="679"/>
      <c r="DJ40" s="679"/>
      <c r="DK40" s="680"/>
      <c r="DL40" s="684" t="s">
        <v>136</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2">
      <c r="B41" s="675" t="s">
        <v>348</v>
      </c>
      <c r="C41" s="676"/>
      <c r="D41" s="676"/>
      <c r="E41" s="676"/>
      <c r="F41" s="676"/>
      <c r="G41" s="676"/>
      <c r="H41" s="676"/>
      <c r="I41" s="676"/>
      <c r="J41" s="676"/>
      <c r="K41" s="676"/>
      <c r="L41" s="676"/>
      <c r="M41" s="676"/>
      <c r="N41" s="676"/>
      <c r="O41" s="676"/>
      <c r="P41" s="676"/>
      <c r="Q41" s="677"/>
      <c r="R41" s="678">
        <v>1188050</v>
      </c>
      <c r="S41" s="679"/>
      <c r="T41" s="679"/>
      <c r="U41" s="679"/>
      <c r="V41" s="679"/>
      <c r="W41" s="679"/>
      <c r="X41" s="679"/>
      <c r="Y41" s="680"/>
      <c r="Z41" s="715">
        <v>2.5</v>
      </c>
      <c r="AA41" s="715"/>
      <c r="AB41" s="715"/>
      <c r="AC41" s="715"/>
      <c r="AD41" s="716" t="s">
        <v>128</v>
      </c>
      <c r="AE41" s="716"/>
      <c r="AF41" s="716"/>
      <c r="AG41" s="716"/>
      <c r="AH41" s="716"/>
      <c r="AI41" s="716"/>
      <c r="AJ41" s="716"/>
      <c r="AK41" s="716"/>
      <c r="AL41" s="681" t="s">
        <v>128</v>
      </c>
      <c r="AM41" s="682"/>
      <c r="AN41" s="682"/>
      <c r="AO41" s="717"/>
      <c r="AQ41" s="718" t="s">
        <v>349</v>
      </c>
      <c r="AR41" s="719"/>
      <c r="AS41" s="719"/>
      <c r="AT41" s="719"/>
      <c r="AU41" s="719"/>
      <c r="AV41" s="719"/>
      <c r="AW41" s="719"/>
      <c r="AX41" s="719"/>
      <c r="AY41" s="720"/>
      <c r="AZ41" s="678">
        <v>566369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136</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352</v>
      </c>
      <c r="C42" s="660"/>
      <c r="D42" s="660"/>
      <c r="E42" s="660"/>
      <c r="F42" s="660"/>
      <c r="G42" s="660"/>
      <c r="H42" s="660"/>
      <c r="I42" s="660"/>
      <c r="J42" s="660"/>
      <c r="K42" s="660"/>
      <c r="L42" s="660"/>
      <c r="M42" s="660"/>
      <c r="N42" s="660"/>
      <c r="O42" s="660"/>
      <c r="P42" s="660"/>
      <c r="Q42" s="661"/>
      <c r="R42" s="662">
        <v>46932634</v>
      </c>
      <c r="S42" s="701"/>
      <c r="T42" s="701"/>
      <c r="U42" s="701"/>
      <c r="V42" s="701"/>
      <c r="W42" s="701"/>
      <c r="X42" s="701"/>
      <c r="Y42" s="703"/>
      <c r="Z42" s="704">
        <v>100</v>
      </c>
      <c r="AA42" s="704"/>
      <c r="AB42" s="704"/>
      <c r="AC42" s="704"/>
      <c r="AD42" s="705">
        <v>24283368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2435162</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11559539</v>
      </c>
      <c r="CS42" s="679"/>
      <c r="CT42" s="679"/>
      <c r="CU42" s="679"/>
      <c r="CV42" s="679"/>
      <c r="CW42" s="679"/>
      <c r="CX42" s="679"/>
      <c r="CY42" s="680"/>
      <c r="CZ42" s="681">
        <v>25.6</v>
      </c>
      <c r="DA42" s="682"/>
      <c r="DB42" s="682"/>
      <c r="DC42" s="683"/>
      <c r="DD42" s="684">
        <v>1153009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176892</v>
      </c>
      <c r="CS43" s="697"/>
      <c r="CT43" s="697"/>
      <c r="CU43" s="697"/>
      <c r="CV43" s="697"/>
      <c r="CW43" s="697"/>
      <c r="CX43" s="697"/>
      <c r="CY43" s="698"/>
      <c r="CZ43" s="681">
        <v>0.4</v>
      </c>
      <c r="DA43" s="699"/>
      <c r="DB43" s="699"/>
      <c r="DC43" s="700"/>
      <c r="DD43" s="684">
        <v>176892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357</v>
      </c>
      <c r="CG44" s="676"/>
      <c r="CH44" s="676"/>
      <c r="CI44" s="676"/>
      <c r="CJ44" s="676"/>
      <c r="CK44" s="676"/>
      <c r="CL44" s="676"/>
      <c r="CM44" s="676"/>
      <c r="CN44" s="676"/>
      <c r="CO44" s="676"/>
      <c r="CP44" s="676"/>
      <c r="CQ44" s="677"/>
      <c r="CR44" s="678">
        <v>11449067</v>
      </c>
      <c r="CS44" s="679"/>
      <c r="CT44" s="679"/>
      <c r="CU44" s="679"/>
      <c r="CV44" s="679"/>
      <c r="CW44" s="679"/>
      <c r="CX44" s="679"/>
      <c r="CY44" s="680"/>
      <c r="CZ44" s="681">
        <v>25.3</v>
      </c>
      <c r="DA44" s="682"/>
      <c r="DB44" s="682"/>
      <c r="DC44" s="683"/>
      <c r="DD44" s="684">
        <v>1134438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358</v>
      </c>
      <c r="CG45" s="676"/>
      <c r="CH45" s="676"/>
      <c r="CI45" s="676"/>
      <c r="CJ45" s="676"/>
      <c r="CK45" s="676"/>
      <c r="CL45" s="676"/>
      <c r="CM45" s="676"/>
      <c r="CN45" s="676"/>
      <c r="CO45" s="676"/>
      <c r="CP45" s="676"/>
      <c r="CQ45" s="677"/>
      <c r="CR45" s="678">
        <v>2613350</v>
      </c>
      <c r="CS45" s="697"/>
      <c r="CT45" s="697"/>
      <c r="CU45" s="697"/>
      <c r="CV45" s="697"/>
      <c r="CW45" s="697"/>
      <c r="CX45" s="697"/>
      <c r="CY45" s="698"/>
      <c r="CZ45" s="681">
        <v>5.8</v>
      </c>
      <c r="DA45" s="699"/>
      <c r="DB45" s="699"/>
      <c r="DC45" s="700"/>
      <c r="DD45" s="684">
        <v>149662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8742696</v>
      </c>
      <c r="CS46" s="679"/>
      <c r="CT46" s="679"/>
      <c r="CU46" s="679"/>
      <c r="CV46" s="679"/>
      <c r="CW46" s="679"/>
      <c r="CX46" s="679"/>
      <c r="CY46" s="680"/>
      <c r="CZ46" s="681">
        <v>19.3</v>
      </c>
      <c r="DA46" s="682"/>
      <c r="DB46" s="682"/>
      <c r="DC46" s="683"/>
      <c r="DD46" s="684">
        <v>916718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110472</v>
      </c>
      <c r="CS47" s="697"/>
      <c r="CT47" s="697"/>
      <c r="CU47" s="697"/>
      <c r="CV47" s="697"/>
      <c r="CW47" s="697"/>
      <c r="CX47" s="697"/>
      <c r="CY47" s="698"/>
      <c r="CZ47" s="681">
        <v>0.2</v>
      </c>
      <c r="DA47" s="699"/>
      <c r="DB47" s="699"/>
      <c r="DC47" s="700"/>
      <c r="DD47" s="684">
        <v>18571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363</v>
      </c>
      <c r="CD48" s="695"/>
      <c r="CE48" s="696"/>
      <c r="CF48" s="675" t="s">
        <v>364</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365</v>
      </c>
      <c r="CE49" s="660"/>
      <c r="CF49" s="660"/>
      <c r="CG49" s="660"/>
      <c r="CH49" s="660"/>
      <c r="CI49" s="660"/>
      <c r="CJ49" s="660"/>
      <c r="CK49" s="660"/>
      <c r="CL49" s="660"/>
      <c r="CM49" s="660"/>
      <c r="CN49" s="660"/>
      <c r="CO49" s="660"/>
      <c r="CP49" s="660"/>
      <c r="CQ49" s="661"/>
      <c r="CR49" s="662">
        <v>45191335</v>
      </c>
      <c r="CS49" s="663"/>
      <c r="CT49" s="663"/>
      <c r="CU49" s="663"/>
      <c r="CV49" s="663"/>
      <c r="CW49" s="663"/>
      <c r="CX49" s="663"/>
      <c r="CY49" s="664"/>
      <c r="CZ49" s="665">
        <v>100</v>
      </c>
      <c r="DA49" s="666"/>
      <c r="DB49" s="666"/>
      <c r="DC49" s="667"/>
      <c r="DD49" s="668">
        <v>26981415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18utORAxA2md9xxkaLfm5SbbJCC8x1tyRyhv4ePDR0PAgm0DSOAXRaRAAadpHHMET0tzkwJIwKWG2lW+sMqiA==" saltValue="WEAr5VR2E77ESFObLmtl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388</v>
      </c>
      <c r="C7" s="1144"/>
      <c r="D7" s="1144"/>
      <c r="E7" s="1144"/>
      <c r="F7" s="1144"/>
      <c r="G7" s="1144"/>
      <c r="H7" s="1144"/>
      <c r="I7" s="1144"/>
      <c r="J7" s="1144"/>
      <c r="K7" s="1144"/>
      <c r="L7" s="1144"/>
      <c r="M7" s="1144"/>
      <c r="N7" s="1144"/>
      <c r="O7" s="1144"/>
      <c r="P7" s="1145"/>
      <c r="Q7" s="1197">
        <v>46911</v>
      </c>
      <c r="R7" s="1198"/>
      <c r="S7" s="1198"/>
      <c r="T7" s="1198"/>
      <c r="U7" s="1198"/>
      <c r="V7" s="1198">
        <v>45170</v>
      </c>
      <c r="W7" s="1198"/>
      <c r="X7" s="1198"/>
      <c r="Y7" s="1198"/>
      <c r="Z7" s="1198"/>
      <c r="AA7" s="1198">
        <v>1741</v>
      </c>
      <c r="AB7" s="1198"/>
      <c r="AC7" s="1198"/>
      <c r="AD7" s="1198"/>
      <c r="AE7" s="1199"/>
      <c r="AF7" s="1200">
        <v>1485</v>
      </c>
      <c r="AG7" s="1201"/>
      <c r="AH7" s="1201"/>
      <c r="AI7" s="1201"/>
      <c r="AJ7" s="1202"/>
      <c r="AK7" s="1184">
        <v>148</v>
      </c>
      <c r="AL7" s="1185"/>
      <c r="AM7" s="1185"/>
      <c r="AN7" s="1185"/>
      <c r="AO7" s="1185"/>
      <c r="AP7" s="1185">
        <v>48931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582</v>
      </c>
      <c r="BT7" s="1189"/>
      <c r="BU7" s="1189"/>
      <c r="BV7" s="1189"/>
      <c r="BW7" s="1189"/>
      <c r="BX7" s="1189"/>
      <c r="BY7" s="1189"/>
      <c r="BZ7" s="1189"/>
      <c r="CA7" s="1189"/>
      <c r="CB7" s="1189"/>
      <c r="CC7" s="1189"/>
      <c r="CD7" s="1189"/>
      <c r="CE7" s="1189"/>
      <c r="CF7" s="1189"/>
      <c r="CG7" s="1190"/>
      <c r="CH7" s="1181">
        <v>2</v>
      </c>
      <c r="CI7" s="1182"/>
      <c r="CJ7" s="1182"/>
      <c r="CK7" s="1182"/>
      <c r="CL7" s="1183"/>
      <c r="CM7" s="1181">
        <v>140</v>
      </c>
      <c r="CN7" s="1182"/>
      <c r="CO7" s="1182"/>
      <c r="CP7" s="1182"/>
      <c r="CQ7" s="1183"/>
      <c r="CR7" s="1181">
        <v>238</v>
      </c>
      <c r="CS7" s="1182"/>
      <c r="CT7" s="1182"/>
      <c r="CU7" s="1182"/>
      <c r="CV7" s="1183"/>
      <c r="CW7" s="1181">
        <v>0</v>
      </c>
      <c r="CX7" s="1182"/>
      <c r="CY7" s="1182"/>
      <c r="CZ7" s="1182"/>
      <c r="DA7" s="1183"/>
      <c r="DB7" s="1181">
        <v>0</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2">
      <c r="A8" s="262">
        <v>2</v>
      </c>
      <c r="B8" s="1130" t="s">
        <v>389</v>
      </c>
      <c r="C8" s="1131"/>
      <c r="D8" s="1131"/>
      <c r="E8" s="1131"/>
      <c r="F8" s="1131"/>
      <c r="G8" s="1131"/>
      <c r="H8" s="1131"/>
      <c r="I8" s="1131"/>
      <c r="J8" s="1131"/>
      <c r="K8" s="1131"/>
      <c r="L8" s="1131"/>
      <c r="M8" s="1131"/>
      <c r="N8" s="1131"/>
      <c r="O8" s="1131"/>
      <c r="P8" s="1132"/>
      <c r="Q8" s="1136">
        <v>35</v>
      </c>
      <c r="R8" s="1137"/>
      <c r="S8" s="1137"/>
      <c r="T8" s="1137"/>
      <c r="U8" s="1137"/>
      <c r="V8" s="1137">
        <v>35</v>
      </c>
      <c r="W8" s="1137"/>
      <c r="X8" s="1137"/>
      <c r="Y8" s="1137"/>
      <c r="Z8" s="1137"/>
      <c r="AA8" s="1137">
        <v>0</v>
      </c>
      <c r="AB8" s="1137"/>
      <c r="AC8" s="1137"/>
      <c r="AD8" s="1137"/>
      <c r="AE8" s="1138"/>
      <c r="AF8" s="1112">
        <v>0</v>
      </c>
      <c r="AG8" s="1113"/>
      <c r="AH8" s="1113"/>
      <c r="AI8" s="1113"/>
      <c r="AJ8" s="1114"/>
      <c r="AK8" s="1179">
        <v>5</v>
      </c>
      <c r="AL8" s="1180"/>
      <c r="AM8" s="1180"/>
      <c r="AN8" s="1180"/>
      <c r="AO8" s="1180"/>
      <c r="AP8" s="1180" t="s">
        <v>574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583</v>
      </c>
      <c r="BT8" s="1108"/>
      <c r="BU8" s="1108"/>
      <c r="BV8" s="1108"/>
      <c r="BW8" s="1108"/>
      <c r="BX8" s="1108"/>
      <c r="BY8" s="1108"/>
      <c r="BZ8" s="1108"/>
      <c r="CA8" s="1108"/>
      <c r="CB8" s="1108"/>
      <c r="CC8" s="1108"/>
      <c r="CD8" s="1108"/>
      <c r="CE8" s="1108"/>
      <c r="CF8" s="1108"/>
      <c r="CG8" s="1109"/>
      <c r="CH8" s="1082">
        <v>2</v>
      </c>
      <c r="CI8" s="1083"/>
      <c r="CJ8" s="1083"/>
      <c r="CK8" s="1083"/>
      <c r="CL8" s="1084"/>
      <c r="CM8" s="1082">
        <v>57</v>
      </c>
      <c r="CN8" s="1083"/>
      <c r="CO8" s="1083"/>
      <c r="CP8" s="1083"/>
      <c r="CQ8" s="1084"/>
      <c r="CR8" s="1082">
        <v>5</v>
      </c>
      <c r="CS8" s="1083"/>
      <c r="CT8" s="1083"/>
      <c r="CU8" s="1083"/>
      <c r="CV8" s="1084"/>
      <c r="CW8" s="1082">
        <v>0</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594</v>
      </c>
      <c r="BT9" s="1108"/>
      <c r="BU9" s="1108"/>
      <c r="BV9" s="1108"/>
      <c r="BW9" s="1108"/>
      <c r="BX9" s="1108"/>
      <c r="BY9" s="1108"/>
      <c r="BZ9" s="1108"/>
      <c r="CA9" s="1108"/>
      <c r="CB9" s="1108"/>
      <c r="CC9" s="1108"/>
      <c r="CD9" s="1108"/>
      <c r="CE9" s="1108"/>
      <c r="CF9" s="1108"/>
      <c r="CG9" s="1109"/>
      <c r="CH9" s="1082">
        <v>6</v>
      </c>
      <c r="CI9" s="1083"/>
      <c r="CJ9" s="1083"/>
      <c r="CK9" s="1083"/>
      <c r="CL9" s="1084"/>
      <c r="CM9" s="1082">
        <v>101</v>
      </c>
      <c r="CN9" s="1083"/>
      <c r="CO9" s="1083"/>
      <c r="CP9" s="1083"/>
      <c r="CQ9" s="1084"/>
      <c r="CR9" s="1082">
        <v>50</v>
      </c>
      <c r="CS9" s="1083"/>
      <c r="CT9" s="1083"/>
      <c r="CU9" s="1083"/>
      <c r="CV9" s="1084"/>
      <c r="CW9" s="1082">
        <v>0</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585</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51</v>
      </c>
      <c r="CN10" s="1083"/>
      <c r="CO10" s="1083"/>
      <c r="CP10" s="1083"/>
      <c r="CQ10" s="1084"/>
      <c r="CR10" s="1082">
        <v>30</v>
      </c>
      <c r="CS10" s="1083"/>
      <c r="CT10" s="1083"/>
      <c r="CU10" s="1083"/>
      <c r="CV10" s="1084"/>
      <c r="CW10" s="1082">
        <v>0</v>
      </c>
      <c r="CX10" s="1083"/>
      <c r="CY10" s="1083"/>
      <c r="CZ10" s="1083"/>
      <c r="DA10" s="1084"/>
      <c r="DB10" s="1082">
        <v>0</v>
      </c>
      <c r="DC10" s="1083"/>
      <c r="DD10" s="1083"/>
      <c r="DE10" s="1083"/>
      <c r="DF10" s="1084"/>
      <c r="DG10" s="1082">
        <v>0</v>
      </c>
      <c r="DH10" s="1083"/>
      <c r="DI10" s="1083"/>
      <c r="DJ10" s="1083"/>
      <c r="DK10" s="1084"/>
      <c r="DL10" s="1082">
        <v>0</v>
      </c>
      <c r="DM10" s="1083"/>
      <c r="DN10" s="1083"/>
      <c r="DO10" s="1083"/>
      <c r="DP10" s="1084"/>
      <c r="DQ10" s="1082">
        <v>0</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595</v>
      </c>
      <c r="BT11" s="1108"/>
      <c r="BU11" s="1108"/>
      <c r="BV11" s="1108"/>
      <c r="BW11" s="1108"/>
      <c r="BX11" s="1108"/>
      <c r="BY11" s="1108"/>
      <c r="BZ11" s="1108"/>
      <c r="CA11" s="1108"/>
      <c r="CB11" s="1108"/>
      <c r="CC11" s="1108"/>
      <c r="CD11" s="1108"/>
      <c r="CE11" s="1108"/>
      <c r="CF11" s="1108"/>
      <c r="CG11" s="1109"/>
      <c r="CH11" s="1082">
        <v>3</v>
      </c>
      <c r="CI11" s="1083"/>
      <c r="CJ11" s="1083"/>
      <c r="CK11" s="1083"/>
      <c r="CL11" s="1084"/>
      <c r="CM11" s="1082">
        <v>84</v>
      </c>
      <c r="CN11" s="1083"/>
      <c r="CO11" s="1083"/>
      <c r="CP11" s="1083"/>
      <c r="CQ11" s="1084"/>
      <c r="CR11" s="1082">
        <v>75</v>
      </c>
      <c r="CS11" s="1083"/>
      <c r="CT11" s="1083"/>
      <c r="CU11" s="1083"/>
      <c r="CV11" s="1084"/>
      <c r="CW11" s="1082">
        <v>7</v>
      </c>
      <c r="CX11" s="1083"/>
      <c r="CY11" s="1083"/>
      <c r="CZ11" s="1083"/>
      <c r="DA11" s="1084"/>
      <c r="DB11" s="1082">
        <v>0</v>
      </c>
      <c r="DC11" s="1083"/>
      <c r="DD11" s="1083"/>
      <c r="DE11" s="1083"/>
      <c r="DF11" s="1084"/>
      <c r="DG11" s="1082">
        <v>0</v>
      </c>
      <c r="DH11" s="1083"/>
      <c r="DI11" s="1083"/>
      <c r="DJ11" s="1083"/>
      <c r="DK11" s="1084"/>
      <c r="DL11" s="1082">
        <v>0</v>
      </c>
      <c r="DM11" s="1083"/>
      <c r="DN11" s="1083"/>
      <c r="DO11" s="1083"/>
      <c r="DP11" s="1084"/>
      <c r="DQ11" s="1082">
        <v>0</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596</v>
      </c>
      <c r="BT12" s="1108"/>
      <c r="BU12" s="1108"/>
      <c r="BV12" s="1108"/>
      <c r="BW12" s="1108"/>
      <c r="BX12" s="1108"/>
      <c r="BY12" s="1108"/>
      <c r="BZ12" s="1108"/>
      <c r="CA12" s="1108"/>
      <c r="CB12" s="1108"/>
      <c r="CC12" s="1108"/>
      <c r="CD12" s="1108"/>
      <c r="CE12" s="1108"/>
      <c r="CF12" s="1108"/>
      <c r="CG12" s="1109"/>
      <c r="CH12" s="1082">
        <v>-3</v>
      </c>
      <c r="CI12" s="1083"/>
      <c r="CJ12" s="1083"/>
      <c r="CK12" s="1083"/>
      <c r="CL12" s="1084"/>
      <c r="CM12" s="1082">
        <v>47</v>
      </c>
      <c r="CN12" s="1083"/>
      <c r="CO12" s="1083"/>
      <c r="CP12" s="1083"/>
      <c r="CQ12" s="1084"/>
      <c r="CR12" s="1082">
        <v>50</v>
      </c>
      <c r="CS12" s="1083"/>
      <c r="CT12" s="1083"/>
      <c r="CU12" s="1083"/>
      <c r="CV12" s="1084"/>
      <c r="CW12" s="1082">
        <v>10</v>
      </c>
      <c r="CX12" s="1083"/>
      <c r="CY12" s="1083"/>
      <c r="CZ12" s="1083"/>
      <c r="DA12" s="1084"/>
      <c r="DB12" s="1082">
        <v>0</v>
      </c>
      <c r="DC12" s="1083"/>
      <c r="DD12" s="1083"/>
      <c r="DE12" s="1083"/>
      <c r="DF12" s="1084"/>
      <c r="DG12" s="1082">
        <v>0</v>
      </c>
      <c r="DH12" s="1083"/>
      <c r="DI12" s="1083"/>
      <c r="DJ12" s="1083"/>
      <c r="DK12" s="1084"/>
      <c r="DL12" s="1082">
        <v>0</v>
      </c>
      <c r="DM12" s="1083"/>
      <c r="DN12" s="1083"/>
      <c r="DO12" s="1083"/>
      <c r="DP12" s="1084"/>
      <c r="DQ12" s="1082">
        <v>0</v>
      </c>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584</v>
      </c>
      <c r="BT13" s="1108"/>
      <c r="BU13" s="1108"/>
      <c r="BV13" s="1108"/>
      <c r="BW13" s="1108"/>
      <c r="BX13" s="1108"/>
      <c r="BY13" s="1108"/>
      <c r="BZ13" s="1108"/>
      <c r="CA13" s="1108"/>
      <c r="CB13" s="1108"/>
      <c r="CC13" s="1108"/>
      <c r="CD13" s="1108"/>
      <c r="CE13" s="1108"/>
      <c r="CF13" s="1108"/>
      <c r="CG13" s="1109"/>
      <c r="CH13" s="1082">
        <v>190</v>
      </c>
      <c r="CI13" s="1083"/>
      <c r="CJ13" s="1083"/>
      <c r="CK13" s="1083"/>
      <c r="CL13" s="1084"/>
      <c r="CM13" s="1082">
        <v>-240</v>
      </c>
      <c r="CN13" s="1083"/>
      <c r="CO13" s="1083"/>
      <c r="CP13" s="1083"/>
      <c r="CQ13" s="1084"/>
      <c r="CR13" s="1082">
        <v>10</v>
      </c>
      <c r="CS13" s="1083"/>
      <c r="CT13" s="1083"/>
      <c r="CU13" s="1083"/>
      <c r="CV13" s="1084"/>
      <c r="CW13" s="1082">
        <v>0</v>
      </c>
      <c r="CX13" s="1083"/>
      <c r="CY13" s="1083"/>
      <c r="CZ13" s="1083"/>
      <c r="DA13" s="1084"/>
      <c r="DB13" s="1082">
        <v>590</v>
      </c>
      <c r="DC13" s="1083"/>
      <c r="DD13" s="1083"/>
      <c r="DE13" s="1083"/>
      <c r="DF13" s="1084"/>
      <c r="DG13" s="1082">
        <v>0</v>
      </c>
      <c r="DH13" s="1083"/>
      <c r="DI13" s="1083"/>
      <c r="DJ13" s="1083"/>
      <c r="DK13" s="1084"/>
      <c r="DL13" s="1082">
        <v>0</v>
      </c>
      <c r="DM13" s="1083"/>
      <c r="DN13" s="1083"/>
      <c r="DO13" s="1083"/>
      <c r="DP13" s="1084"/>
      <c r="DQ13" s="1082">
        <v>0</v>
      </c>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46932</v>
      </c>
      <c r="R23" s="1162"/>
      <c r="S23" s="1162"/>
      <c r="T23" s="1162"/>
      <c r="U23" s="1162"/>
      <c r="V23" s="1162">
        <v>45191</v>
      </c>
      <c r="W23" s="1162"/>
      <c r="X23" s="1162"/>
      <c r="Y23" s="1162"/>
      <c r="Z23" s="1162"/>
      <c r="AA23" s="1162">
        <v>1741</v>
      </c>
      <c r="AB23" s="1162"/>
      <c r="AC23" s="1162"/>
      <c r="AD23" s="1162"/>
      <c r="AE23" s="1163"/>
      <c r="AF23" s="1164">
        <v>1485</v>
      </c>
      <c r="AG23" s="1162"/>
      <c r="AH23" s="1162"/>
      <c r="AI23" s="1162"/>
      <c r="AJ23" s="1165"/>
      <c r="AK23" s="1166"/>
      <c r="AL23" s="1167"/>
      <c r="AM23" s="1167"/>
      <c r="AN23" s="1167"/>
      <c r="AO23" s="1167"/>
      <c r="AP23" s="1162">
        <v>48931</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8626</v>
      </c>
      <c r="R28" s="1147"/>
      <c r="S28" s="1147"/>
      <c r="T28" s="1147"/>
      <c r="U28" s="1147"/>
      <c r="V28" s="1147">
        <v>8614</v>
      </c>
      <c r="W28" s="1147"/>
      <c r="X28" s="1147"/>
      <c r="Y28" s="1147"/>
      <c r="Z28" s="1147"/>
      <c r="AA28" s="1147">
        <v>13</v>
      </c>
      <c r="AB28" s="1147"/>
      <c r="AC28" s="1147"/>
      <c r="AD28" s="1147"/>
      <c r="AE28" s="1148"/>
      <c r="AF28" s="1149">
        <v>13</v>
      </c>
      <c r="AG28" s="1147"/>
      <c r="AH28" s="1147"/>
      <c r="AI28" s="1147"/>
      <c r="AJ28" s="1150"/>
      <c r="AK28" s="1151">
        <v>533</v>
      </c>
      <c r="AL28" s="1139"/>
      <c r="AM28" s="1139"/>
      <c r="AN28" s="1139"/>
      <c r="AO28" s="1139"/>
      <c r="AP28" s="1139" t="s">
        <v>574</v>
      </c>
      <c r="AQ28" s="1139"/>
      <c r="AR28" s="1139"/>
      <c r="AS28" s="1139"/>
      <c r="AT28" s="1139"/>
      <c r="AU28" s="1139" t="s">
        <v>574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1958</v>
      </c>
      <c r="R29" s="1137"/>
      <c r="S29" s="1137"/>
      <c r="T29" s="1137"/>
      <c r="U29" s="1137"/>
      <c r="V29" s="1137">
        <v>1937</v>
      </c>
      <c r="W29" s="1137"/>
      <c r="X29" s="1137"/>
      <c r="Y29" s="1137"/>
      <c r="Z29" s="1137"/>
      <c r="AA29" s="1137">
        <v>21</v>
      </c>
      <c r="AB29" s="1137"/>
      <c r="AC29" s="1137"/>
      <c r="AD29" s="1137"/>
      <c r="AE29" s="1138"/>
      <c r="AF29" s="1112">
        <v>21</v>
      </c>
      <c r="AG29" s="1113"/>
      <c r="AH29" s="1113"/>
      <c r="AI29" s="1113"/>
      <c r="AJ29" s="1114"/>
      <c r="AK29" s="1073">
        <v>1109</v>
      </c>
      <c r="AL29" s="1064"/>
      <c r="AM29" s="1064"/>
      <c r="AN29" s="1064"/>
      <c r="AO29" s="1064"/>
      <c r="AP29" s="1064" t="s">
        <v>574</v>
      </c>
      <c r="AQ29" s="1064"/>
      <c r="AR29" s="1064"/>
      <c r="AS29" s="1064"/>
      <c r="AT29" s="1064"/>
      <c r="AU29" s="1064" t="s">
        <v>574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7963</v>
      </c>
      <c r="R30" s="1137"/>
      <c r="S30" s="1137"/>
      <c r="T30" s="1137"/>
      <c r="U30" s="1137"/>
      <c r="V30" s="1137">
        <v>7589</v>
      </c>
      <c r="W30" s="1137"/>
      <c r="X30" s="1137"/>
      <c r="Y30" s="1137"/>
      <c r="Z30" s="1137"/>
      <c r="AA30" s="1137">
        <v>375</v>
      </c>
      <c r="AB30" s="1137"/>
      <c r="AC30" s="1137"/>
      <c r="AD30" s="1137"/>
      <c r="AE30" s="1138"/>
      <c r="AF30" s="1112">
        <v>375</v>
      </c>
      <c r="AG30" s="1113"/>
      <c r="AH30" s="1113"/>
      <c r="AI30" s="1113"/>
      <c r="AJ30" s="1114"/>
      <c r="AK30" s="1073">
        <v>1178</v>
      </c>
      <c r="AL30" s="1064"/>
      <c r="AM30" s="1064"/>
      <c r="AN30" s="1064"/>
      <c r="AO30" s="1064"/>
      <c r="AP30" s="1064" t="s">
        <v>574</v>
      </c>
      <c r="AQ30" s="1064"/>
      <c r="AR30" s="1064"/>
      <c r="AS30" s="1064"/>
      <c r="AT30" s="1064"/>
      <c r="AU30" s="1064" t="s">
        <v>574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690</v>
      </c>
      <c r="R31" s="1137"/>
      <c r="S31" s="1137"/>
      <c r="T31" s="1137"/>
      <c r="U31" s="1137"/>
      <c r="V31" s="1137">
        <v>771</v>
      </c>
      <c r="W31" s="1137"/>
      <c r="X31" s="1137"/>
      <c r="Y31" s="1137"/>
      <c r="Z31" s="1137"/>
      <c r="AA31" s="1137">
        <v>-81</v>
      </c>
      <c r="AB31" s="1137"/>
      <c r="AC31" s="1137"/>
      <c r="AD31" s="1137"/>
      <c r="AE31" s="1138"/>
      <c r="AF31" s="1112">
        <v>127</v>
      </c>
      <c r="AG31" s="1113"/>
      <c r="AH31" s="1113"/>
      <c r="AI31" s="1113"/>
      <c r="AJ31" s="1114"/>
      <c r="AK31" s="1073">
        <v>218</v>
      </c>
      <c r="AL31" s="1064"/>
      <c r="AM31" s="1064"/>
      <c r="AN31" s="1064"/>
      <c r="AO31" s="1064"/>
      <c r="AP31" s="1064">
        <v>549</v>
      </c>
      <c r="AQ31" s="1064"/>
      <c r="AR31" s="1064"/>
      <c r="AS31" s="1064"/>
      <c r="AT31" s="1064"/>
      <c r="AU31" s="1064">
        <v>404</v>
      </c>
      <c r="AV31" s="1064"/>
      <c r="AW31" s="1064"/>
      <c r="AX31" s="1064"/>
      <c r="AY31" s="1064"/>
      <c r="AZ31" s="1135" t="s">
        <v>574</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2855</v>
      </c>
      <c r="R32" s="1137"/>
      <c r="S32" s="1137"/>
      <c r="T32" s="1137"/>
      <c r="U32" s="1137"/>
      <c r="V32" s="1137">
        <v>2450</v>
      </c>
      <c r="W32" s="1137"/>
      <c r="X32" s="1137"/>
      <c r="Y32" s="1137"/>
      <c r="Z32" s="1137"/>
      <c r="AA32" s="1137">
        <v>405</v>
      </c>
      <c r="AB32" s="1137"/>
      <c r="AC32" s="1137"/>
      <c r="AD32" s="1137"/>
      <c r="AE32" s="1138"/>
      <c r="AF32" s="1112">
        <v>4221</v>
      </c>
      <c r="AG32" s="1113"/>
      <c r="AH32" s="1113"/>
      <c r="AI32" s="1113"/>
      <c r="AJ32" s="1114"/>
      <c r="AK32" s="1073">
        <v>197</v>
      </c>
      <c r="AL32" s="1064"/>
      <c r="AM32" s="1064"/>
      <c r="AN32" s="1064"/>
      <c r="AO32" s="1064"/>
      <c r="AP32" s="1064">
        <v>6834</v>
      </c>
      <c r="AQ32" s="1064"/>
      <c r="AR32" s="1064"/>
      <c r="AS32" s="1064"/>
      <c r="AT32" s="1064"/>
      <c r="AU32" s="1064">
        <v>1141</v>
      </c>
      <c r="AV32" s="1064"/>
      <c r="AW32" s="1064"/>
      <c r="AX32" s="1064"/>
      <c r="AY32" s="1064"/>
      <c r="AZ32" s="1135" t="s">
        <v>574</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206</v>
      </c>
      <c r="R33" s="1137"/>
      <c r="S33" s="1137"/>
      <c r="T33" s="1137"/>
      <c r="U33" s="1137"/>
      <c r="V33" s="1137">
        <v>206</v>
      </c>
      <c r="W33" s="1137"/>
      <c r="X33" s="1137"/>
      <c r="Y33" s="1137"/>
      <c r="Z33" s="1137"/>
      <c r="AA33" s="1137">
        <v>1</v>
      </c>
      <c r="AB33" s="1137"/>
      <c r="AC33" s="1137"/>
      <c r="AD33" s="1137"/>
      <c r="AE33" s="1138"/>
      <c r="AF33" s="1112">
        <v>170</v>
      </c>
      <c r="AG33" s="1113"/>
      <c r="AH33" s="1113"/>
      <c r="AI33" s="1113"/>
      <c r="AJ33" s="1114"/>
      <c r="AK33" s="1073">
        <v>82</v>
      </c>
      <c r="AL33" s="1064"/>
      <c r="AM33" s="1064"/>
      <c r="AN33" s="1064"/>
      <c r="AO33" s="1064"/>
      <c r="AP33" s="1064">
        <v>129</v>
      </c>
      <c r="AQ33" s="1064"/>
      <c r="AR33" s="1064"/>
      <c r="AS33" s="1064"/>
      <c r="AT33" s="1064"/>
      <c r="AU33" s="1064">
        <v>59</v>
      </c>
      <c r="AV33" s="1064"/>
      <c r="AW33" s="1064"/>
      <c r="AX33" s="1064"/>
      <c r="AY33" s="1064"/>
      <c r="AZ33" s="1135" t="s">
        <v>574</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411</v>
      </c>
      <c r="C34" s="1131"/>
      <c r="D34" s="1131"/>
      <c r="E34" s="1131"/>
      <c r="F34" s="1131"/>
      <c r="G34" s="1131"/>
      <c r="H34" s="1131"/>
      <c r="I34" s="1131"/>
      <c r="J34" s="1131"/>
      <c r="K34" s="1131"/>
      <c r="L34" s="1131"/>
      <c r="M34" s="1131"/>
      <c r="N34" s="1131"/>
      <c r="O34" s="1131"/>
      <c r="P34" s="1132"/>
      <c r="Q34" s="1136">
        <v>298</v>
      </c>
      <c r="R34" s="1137"/>
      <c r="S34" s="1137"/>
      <c r="T34" s="1137"/>
      <c r="U34" s="1137"/>
      <c r="V34" s="1137">
        <v>285</v>
      </c>
      <c r="W34" s="1137"/>
      <c r="X34" s="1137"/>
      <c r="Y34" s="1137"/>
      <c r="Z34" s="1137"/>
      <c r="AA34" s="1137">
        <v>13</v>
      </c>
      <c r="AB34" s="1137"/>
      <c r="AC34" s="1137"/>
      <c r="AD34" s="1137"/>
      <c r="AE34" s="1138"/>
      <c r="AF34" s="1112">
        <v>221</v>
      </c>
      <c r="AG34" s="1113"/>
      <c r="AH34" s="1113"/>
      <c r="AI34" s="1113"/>
      <c r="AJ34" s="1114"/>
      <c r="AK34" s="1073">
        <v>125</v>
      </c>
      <c r="AL34" s="1064"/>
      <c r="AM34" s="1064"/>
      <c r="AN34" s="1064"/>
      <c r="AO34" s="1064"/>
      <c r="AP34" s="1064">
        <v>343</v>
      </c>
      <c r="AQ34" s="1064"/>
      <c r="AR34" s="1064"/>
      <c r="AS34" s="1064"/>
      <c r="AT34" s="1064"/>
      <c r="AU34" s="1064">
        <v>158</v>
      </c>
      <c r="AV34" s="1064"/>
      <c r="AW34" s="1064"/>
      <c r="AX34" s="1064"/>
      <c r="AY34" s="1064"/>
      <c r="AZ34" s="1135" t="s">
        <v>574</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412</v>
      </c>
      <c r="C35" s="1131"/>
      <c r="D35" s="1131"/>
      <c r="E35" s="1131"/>
      <c r="F35" s="1131"/>
      <c r="G35" s="1131"/>
      <c r="H35" s="1131"/>
      <c r="I35" s="1131"/>
      <c r="J35" s="1131"/>
      <c r="K35" s="1131"/>
      <c r="L35" s="1131"/>
      <c r="M35" s="1131"/>
      <c r="N35" s="1131"/>
      <c r="O35" s="1131"/>
      <c r="P35" s="1132"/>
      <c r="Q35" s="1136">
        <v>3630</v>
      </c>
      <c r="R35" s="1137"/>
      <c r="S35" s="1137"/>
      <c r="T35" s="1137"/>
      <c r="U35" s="1137"/>
      <c r="V35" s="1137">
        <v>3540</v>
      </c>
      <c r="W35" s="1137"/>
      <c r="X35" s="1137"/>
      <c r="Y35" s="1137"/>
      <c r="Z35" s="1137"/>
      <c r="AA35" s="1137">
        <v>89</v>
      </c>
      <c r="AB35" s="1137"/>
      <c r="AC35" s="1137"/>
      <c r="AD35" s="1137"/>
      <c r="AE35" s="1138"/>
      <c r="AF35" s="1112">
        <v>635</v>
      </c>
      <c r="AG35" s="1113"/>
      <c r="AH35" s="1113"/>
      <c r="AI35" s="1113"/>
      <c r="AJ35" s="1114"/>
      <c r="AK35" s="1073">
        <v>1739</v>
      </c>
      <c r="AL35" s="1064"/>
      <c r="AM35" s="1064"/>
      <c r="AN35" s="1064"/>
      <c r="AO35" s="1064"/>
      <c r="AP35" s="1064">
        <v>22442</v>
      </c>
      <c r="AQ35" s="1064"/>
      <c r="AR35" s="1064"/>
      <c r="AS35" s="1064"/>
      <c r="AT35" s="1064"/>
      <c r="AU35" s="1064">
        <v>14744</v>
      </c>
      <c r="AV35" s="1064"/>
      <c r="AW35" s="1064"/>
      <c r="AX35" s="1064"/>
      <c r="AY35" s="1064"/>
      <c r="AZ35" s="1135" t="s">
        <v>574</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5783</v>
      </c>
      <c r="AG63" s="1052"/>
      <c r="AH63" s="1052"/>
      <c r="AI63" s="1052"/>
      <c r="AJ63" s="1123"/>
      <c r="AK63" s="1124"/>
      <c r="AL63" s="1056"/>
      <c r="AM63" s="1056"/>
      <c r="AN63" s="1056"/>
      <c r="AO63" s="1056"/>
      <c r="AP63" s="1052">
        <v>30297</v>
      </c>
      <c r="AQ63" s="1052"/>
      <c r="AR63" s="1052"/>
      <c r="AS63" s="1052"/>
      <c r="AT63" s="1052"/>
      <c r="AU63" s="1052">
        <v>16506</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396</v>
      </c>
      <c r="W66" s="1095"/>
      <c r="X66" s="1095"/>
      <c r="Y66" s="1095"/>
      <c r="Z66" s="1096"/>
      <c r="AA66" s="1094" t="s">
        <v>397</v>
      </c>
      <c r="AB66" s="1095"/>
      <c r="AC66" s="1095"/>
      <c r="AD66" s="1095"/>
      <c r="AE66" s="1096"/>
      <c r="AF66" s="1100" t="s">
        <v>398</v>
      </c>
      <c r="AG66" s="1101"/>
      <c r="AH66" s="1101"/>
      <c r="AI66" s="1101"/>
      <c r="AJ66" s="1102"/>
      <c r="AK66" s="1094" t="s">
        <v>399</v>
      </c>
      <c r="AL66" s="1089"/>
      <c r="AM66" s="1089"/>
      <c r="AN66" s="1089"/>
      <c r="AO66" s="1090"/>
      <c r="AP66" s="1094" t="s">
        <v>400</v>
      </c>
      <c r="AQ66" s="1095"/>
      <c r="AR66" s="1095"/>
      <c r="AS66" s="1095"/>
      <c r="AT66" s="1096"/>
      <c r="AU66" s="1094" t="s">
        <v>418</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575</v>
      </c>
      <c r="C68" s="1079"/>
      <c r="D68" s="1079"/>
      <c r="E68" s="1079"/>
      <c r="F68" s="1079"/>
      <c r="G68" s="1079"/>
      <c r="H68" s="1079"/>
      <c r="I68" s="1079"/>
      <c r="J68" s="1079"/>
      <c r="K68" s="1079"/>
      <c r="L68" s="1079"/>
      <c r="M68" s="1079"/>
      <c r="N68" s="1079"/>
      <c r="O68" s="1079"/>
      <c r="P68" s="1080"/>
      <c r="Q68" s="1081">
        <v>3602</v>
      </c>
      <c r="R68" s="1075"/>
      <c r="S68" s="1075"/>
      <c r="T68" s="1075"/>
      <c r="U68" s="1075"/>
      <c r="V68" s="1075">
        <v>3559</v>
      </c>
      <c r="W68" s="1075"/>
      <c r="X68" s="1075"/>
      <c r="Y68" s="1075"/>
      <c r="Z68" s="1075"/>
      <c r="AA68" s="1075">
        <v>44</v>
      </c>
      <c r="AB68" s="1075"/>
      <c r="AC68" s="1075"/>
      <c r="AD68" s="1075"/>
      <c r="AE68" s="1075"/>
      <c r="AF68" s="1075">
        <v>44</v>
      </c>
      <c r="AG68" s="1075"/>
      <c r="AH68" s="1075"/>
      <c r="AI68" s="1075"/>
      <c r="AJ68" s="1075"/>
      <c r="AK68" s="1075" t="s">
        <v>592</v>
      </c>
      <c r="AL68" s="1075"/>
      <c r="AM68" s="1075"/>
      <c r="AN68" s="1075"/>
      <c r="AO68" s="1075"/>
      <c r="AP68" s="1075">
        <v>1580</v>
      </c>
      <c r="AQ68" s="1075"/>
      <c r="AR68" s="1075"/>
      <c r="AS68" s="1075"/>
      <c r="AT68" s="1075"/>
      <c r="AU68" s="1075">
        <v>1039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593</v>
      </c>
      <c r="C69" s="1068"/>
      <c r="D69" s="1068"/>
      <c r="E69" s="1068"/>
      <c r="F69" s="1068"/>
      <c r="G69" s="1068"/>
      <c r="H69" s="1068"/>
      <c r="I69" s="1068"/>
      <c r="J69" s="1068"/>
      <c r="K69" s="1068"/>
      <c r="L69" s="1068"/>
      <c r="M69" s="1068"/>
      <c r="N69" s="1068"/>
      <c r="O69" s="1068"/>
      <c r="P69" s="1069"/>
      <c r="Q69" s="1070">
        <v>4870</v>
      </c>
      <c r="R69" s="1064"/>
      <c r="S69" s="1064"/>
      <c r="T69" s="1064"/>
      <c r="U69" s="1064"/>
      <c r="V69" s="1064">
        <v>4869</v>
      </c>
      <c r="W69" s="1064"/>
      <c r="X69" s="1064"/>
      <c r="Y69" s="1064"/>
      <c r="Z69" s="1064"/>
      <c r="AA69" s="1064">
        <v>1</v>
      </c>
      <c r="AB69" s="1064"/>
      <c r="AC69" s="1064"/>
      <c r="AD69" s="1064"/>
      <c r="AE69" s="1064"/>
      <c r="AF69" s="1064">
        <v>1</v>
      </c>
      <c r="AG69" s="1064"/>
      <c r="AH69" s="1064"/>
      <c r="AI69" s="1064"/>
      <c r="AJ69" s="1064"/>
      <c r="AK69" s="1064" t="s">
        <v>592</v>
      </c>
      <c r="AL69" s="1064"/>
      <c r="AM69" s="1064"/>
      <c r="AN69" s="1064"/>
      <c r="AO69" s="1064"/>
      <c r="AP69" s="1064">
        <v>8742</v>
      </c>
      <c r="AQ69" s="1064"/>
      <c r="AR69" s="1064"/>
      <c r="AS69" s="1064"/>
      <c r="AT69" s="1064"/>
      <c r="AU69" s="1064">
        <v>3077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576</v>
      </c>
      <c r="C70" s="1068"/>
      <c r="D70" s="1068"/>
      <c r="E70" s="1068"/>
      <c r="F70" s="1068"/>
      <c r="G70" s="1068"/>
      <c r="H70" s="1068"/>
      <c r="I70" s="1068"/>
      <c r="J70" s="1068"/>
      <c r="K70" s="1068"/>
      <c r="L70" s="1068"/>
      <c r="M70" s="1068"/>
      <c r="N70" s="1068"/>
      <c r="O70" s="1068"/>
      <c r="P70" s="1069"/>
      <c r="Q70" s="1070" t="s">
        <v>592</v>
      </c>
      <c r="R70" s="1064"/>
      <c r="S70" s="1064"/>
      <c r="T70" s="1064"/>
      <c r="U70" s="1064"/>
      <c r="V70" s="1064" t="s">
        <v>592</v>
      </c>
      <c r="W70" s="1064"/>
      <c r="X70" s="1064"/>
      <c r="Y70" s="1064"/>
      <c r="Z70" s="1064"/>
      <c r="AA70" s="1064" t="s">
        <v>592</v>
      </c>
      <c r="AB70" s="1064"/>
      <c r="AC70" s="1064"/>
      <c r="AD70" s="1064"/>
      <c r="AE70" s="1064"/>
      <c r="AF70" s="1064" t="s">
        <v>592</v>
      </c>
      <c r="AG70" s="1064"/>
      <c r="AH70" s="1064"/>
      <c r="AI70" s="1064"/>
      <c r="AJ70" s="1064"/>
      <c r="AK70" s="1064" t="s">
        <v>592</v>
      </c>
      <c r="AL70" s="1064"/>
      <c r="AM70" s="1064"/>
      <c r="AN70" s="1064"/>
      <c r="AO70" s="1064"/>
      <c r="AP70" s="1064" t="s">
        <v>592</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577</v>
      </c>
      <c r="C71" s="1068"/>
      <c r="D71" s="1068"/>
      <c r="E71" s="1068"/>
      <c r="F71" s="1068"/>
      <c r="G71" s="1068"/>
      <c r="H71" s="1068"/>
      <c r="I71" s="1068"/>
      <c r="J71" s="1068"/>
      <c r="K71" s="1068"/>
      <c r="L71" s="1068"/>
      <c r="M71" s="1068"/>
      <c r="N71" s="1068"/>
      <c r="O71" s="1068"/>
      <c r="P71" s="1069"/>
      <c r="Q71" s="1070">
        <v>79</v>
      </c>
      <c r="R71" s="1064"/>
      <c r="S71" s="1064"/>
      <c r="T71" s="1064"/>
      <c r="U71" s="1064"/>
      <c r="V71" s="1064">
        <v>75</v>
      </c>
      <c r="W71" s="1064"/>
      <c r="X71" s="1064"/>
      <c r="Y71" s="1064"/>
      <c r="Z71" s="1064"/>
      <c r="AA71" s="1064">
        <v>4</v>
      </c>
      <c r="AB71" s="1064"/>
      <c r="AC71" s="1064"/>
      <c r="AD71" s="1064"/>
      <c r="AE71" s="1064"/>
      <c r="AF71" s="1064">
        <v>4</v>
      </c>
      <c r="AG71" s="1064"/>
      <c r="AH71" s="1064"/>
      <c r="AI71" s="1064"/>
      <c r="AJ71" s="1064"/>
      <c r="AK71" s="1064" t="s">
        <v>592</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578</v>
      </c>
      <c r="C72" s="1068"/>
      <c r="D72" s="1068"/>
      <c r="E72" s="1068"/>
      <c r="F72" s="1068"/>
      <c r="G72" s="1068"/>
      <c r="H72" s="1068"/>
      <c r="I72" s="1068"/>
      <c r="J72" s="1068"/>
      <c r="K72" s="1068"/>
      <c r="L72" s="1068"/>
      <c r="M72" s="1068"/>
      <c r="N72" s="1068"/>
      <c r="O72" s="1068"/>
      <c r="P72" s="1069"/>
      <c r="Q72" s="1070">
        <v>3348</v>
      </c>
      <c r="R72" s="1064"/>
      <c r="S72" s="1064"/>
      <c r="T72" s="1064"/>
      <c r="U72" s="1064"/>
      <c r="V72" s="1064">
        <v>3273</v>
      </c>
      <c r="W72" s="1064"/>
      <c r="X72" s="1064"/>
      <c r="Y72" s="1064"/>
      <c r="Z72" s="1064"/>
      <c r="AA72" s="1064">
        <v>75</v>
      </c>
      <c r="AB72" s="1064"/>
      <c r="AC72" s="1064"/>
      <c r="AD72" s="1064"/>
      <c r="AE72" s="1064"/>
      <c r="AF72" s="1064">
        <v>75</v>
      </c>
      <c r="AG72" s="1064"/>
      <c r="AH72" s="1064"/>
      <c r="AI72" s="1064"/>
      <c r="AJ72" s="1064"/>
      <c r="AK72" s="1064">
        <v>453</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579</v>
      </c>
      <c r="C73" s="1068"/>
      <c r="D73" s="1068"/>
      <c r="E73" s="1068"/>
      <c r="F73" s="1068"/>
      <c r="G73" s="1068"/>
      <c r="H73" s="1068"/>
      <c r="I73" s="1068"/>
      <c r="J73" s="1068"/>
      <c r="K73" s="1068"/>
      <c r="L73" s="1068"/>
      <c r="M73" s="1068"/>
      <c r="N73" s="1068"/>
      <c r="O73" s="1068"/>
      <c r="P73" s="1069"/>
      <c r="Q73" s="1070">
        <v>275</v>
      </c>
      <c r="R73" s="1064"/>
      <c r="S73" s="1064"/>
      <c r="T73" s="1064"/>
      <c r="U73" s="1064"/>
      <c r="V73" s="1064">
        <v>203</v>
      </c>
      <c r="W73" s="1064"/>
      <c r="X73" s="1064"/>
      <c r="Y73" s="1064"/>
      <c r="Z73" s="1064"/>
      <c r="AA73" s="1064">
        <v>72</v>
      </c>
      <c r="AB73" s="1064"/>
      <c r="AC73" s="1064"/>
      <c r="AD73" s="1064"/>
      <c r="AE73" s="1064"/>
      <c r="AF73" s="1064">
        <v>72</v>
      </c>
      <c r="AG73" s="1064"/>
      <c r="AH73" s="1064"/>
      <c r="AI73" s="1064"/>
      <c r="AJ73" s="1064"/>
      <c r="AK73" s="1064" t="s">
        <v>592</v>
      </c>
      <c r="AL73" s="1064"/>
      <c r="AM73" s="1064"/>
      <c r="AN73" s="1064"/>
      <c r="AO73" s="1064"/>
      <c r="AP73" s="1064" t="s">
        <v>592</v>
      </c>
      <c r="AQ73" s="1064"/>
      <c r="AR73" s="1064"/>
      <c r="AS73" s="1064"/>
      <c r="AT73" s="1064"/>
      <c r="AU73" s="1064" t="s">
        <v>592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580</v>
      </c>
      <c r="C74" s="1068"/>
      <c r="D74" s="1068"/>
      <c r="E74" s="1068"/>
      <c r="F74" s="1068"/>
      <c r="G74" s="1068"/>
      <c r="H74" s="1068"/>
      <c r="I74" s="1068"/>
      <c r="J74" s="1068"/>
      <c r="K74" s="1068"/>
      <c r="L74" s="1068"/>
      <c r="M74" s="1068"/>
      <c r="N74" s="1068"/>
      <c r="O74" s="1068"/>
      <c r="P74" s="1069"/>
      <c r="Q74" s="1070">
        <v>168695</v>
      </c>
      <c r="R74" s="1064"/>
      <c r="S74" s="1064"/>
      <c r="T74" s="1064"/>
      <c r="U74" s="1064"/>
      <c r="V74" s="1064">
        <v>162592</v>
      </c>
      <c r="W74" s="1064"/>
      <c r="X74" s="1064"/>
      <c r="Y74" s="1064"/>
      <c r="Z74" s="1064"/>
      <c r="AA74" s="1064">
        <v>6103</v>
      </c>
      <c r="AB74" s="1064"/>
      <c r="AC74" s="1064"/>
      <c r="AD74" s="1064"/>
      <c r="AE74" s="1064"/>
      <c r="AF74" s="1064">
        <v>6103</v>
      </c>
      <c r="AG74" s="1064"/>
      <c r="AH74" s="1064"/>
      <c r="AI74" s="1064"/>
      <c r="AJ74" s="1064"/>
      <c r="AK74" s="1064">
        <v>1266</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581</v>
      </c>
      <c r="C75" s="1068"/>
      <c r="D75" s="1068"/>
      <c r="E75" s="1068"/>
      <c r="F75" s="1068"/>
      <c r="G75" s="1068"/>
      <c r="H75" s="1068"/>
      <c r="I75" s="1068"/>
      <c r="J75" s="1068"/>
      <c r="K75" s="1068"/>
      <c r="L75" s="1068"/>
      <c r="M75" s="1068"/>
      <c r="N75" s="1068"/>
      <c r="O75" s="1068"/>
      <c r="P75" s="1069"/>
      <c r="Q75" s="1071">
        <v>32</v>
      </c>
      <c r="R75" s="1072"/>
      <c r="S75" s="1072"/>
      <c r="T75" s="1072"/>
      <c r="U75" s="1073"/>
      <c r="V75" s="1074">
        <v>31</v>
      </c>
      <c r="W75" s="1072"/>
      <c r="X75" s="1072"/>
      <c r="Y75" s="1072"/>
      <c r="Z75" s="1073"/>
      <c r="AA75" s="1074">
        <v>1</v>
      </c>
      <c r="AB75" s="1072"/>
      <c r="AC75" s="1072"/>
      <c r="AD75" s="1072"/>
      <c r="AE75" s="1073"/>
      <c r="AF75" s="1074">
        <v>1</v>
      </c>
      <c r="AG75" s="1072"/>
      <c r="AH75" s="1072"/>
      <c r="AI75" s="1072"/>
      <c r="AJ75" s="1073"/>
      <c r="AK75" s="1074">
        <v>1</v>
      </c>
      <c r="AL75" s="1072"/>
      <c r="AM75" s="1072"/>
      <c r="AN75" s="1072"/>
      <c r="AO75" s="1073"/>
      <c r="AP75" s="1074" t="s">
        <v>592</v>
      </c>
      <c r="AQ75" s="1072"/>
      <c r="AR75" s="1072"/>
      <c r="AS75" s="1072"/>
      <c r="AT75" s="1073"/>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6300</v>
      </c>
      <c r="AG88" s="1052"/>
      <c r="AH88" s="1052"/>
      <c r="AI88" s="1052"/>
      <c r="AJ88" s="1052"/>
      <c r="AK88" s="1056"/>
      <c r="AL88" s="1056"/>
      <c r="AM88" s="1056"/>
      <c r="AN88" s="1056"/>
      <c r="AO88" s="1056"/>
      <c r="AP88" s="1052">
        <v>10322</v>
      </c>
      <c r="AQ88" s="1052"/>
      <c r="AR88" s="1052"/>
      <c r="AS88" s="1052"/>
      <c r="AT88" s="1052"/>
      <c r="AU88" s="1052">
        <v>4116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x14ac:dyDescent="0.2">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3788538</v>
      </c>
      <c r="AB110" s="980"/>
      <c r="AC110" s="980"/>
      <c r="AD110" s="980"/>
      <c r="AE110" s="981"/>
      <c r="AF110" s="982">
        <v>3830532</v>
      </c>
      <c r="AG110" s="980"/>
      <c r="AH110" s="980"/>
      <c r="AI110" s="980"/>
      <c r="AJ110" s="981"/>
      <c r="AK110" s="982">
        <v>3764587</v>
      </c>
      <c r="AL110" s="980"/>
      <c r="AM110" s="980"/>
      <c r="AN110" s="980"/>
      <c r="AO110" s="981"/>
      <c r="AP110" s="983">
        <v>18.5</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41679342</v>
      </c>
      <c r="BR110" s="927"/>
      <c r="BS110" s="927"/>
      <c r="BT110" s="927"/>
      <c r="BU110" s="927"/>
      <c r="BV110" s="927">
        <v>42893257</v>
      </c>
      <c r="BW110" s="927"/>
      <c r="BX110" s="927"/>
      <c r="BY110" s="927"/>
      <c r="BZ110" s="927"/>
      <c r="CA110" s="927">
        <v>48931438</v>
      </c>
      <c r="CB110" s="927"/>
      <c r="CC110" s="927"/>
      <c r="CD110" s="927"/>
      <c r="CE110" s="927"/>
      <c r="CF110" s="951">
        <v>239.9</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436</v>
      </c>
      <c r="DR110" s="927"/>
      <c r="DS110" s="927"/>
      <c r="DT110" s="927"/>
      <c r="DU110" s="927"/>
      <c r="DV110" s="928" t="s">
        <v>435</v>
      </c>
      <c r="DW110" s="928"/>
      <c r="DX110" s="928"/>
      <c r="DY110" s="928"/>
      <c r="DZ110" s="929"/>
    </row>
    <row r="111" spans="1:131" s="247" customFormat="1" ht="26.25" customHeight="1" x14ac:dyDescent="0.2">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436</v>
      </c>
      <c r="AG111" s="1008"/>
      <c r="AH111" s="1008"/>
      <c r="AI111" s="1008"/>
      <c r="AJ111" s="1009"/>
      <c r="AK111" s="1010" t="s">
        <v>128</v>
      </c>
      <c r="AL111" s="1008"/>
      <c r="AM111" s="1008"/>
      <c r="AN111" s="1008"/>
      <c r="AO111" s="1009"/>
      <c r="AP111" s="1011" t="s">
        <v>435</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43484</v>
      </c>
      <c r="BR111" s="899"/>
      <c r="BS111" s="899"/>
      <c r="BT111" s="899"/>
      <c r="BU111" s="899"/>
      <c r="BV111" s="899">
        <v>33488</v>
      </c>
      <c r="BW111" s="899"/>
      <c r="BX111" s="899"/>
      <c r="BY111" s="899"/>
      <c r="BZ111" s="899"/>
      <c r="CA111" s="899">
        <v>24752</v>
      </c>
      <c r="CB111" s="899"/>
      <c r="CC111" s="899"/>
      <c r="CD111" s="899"/>
      <c r="CE111" s="899"/>
      <c r="CF111" s="960">
        <v>0.1</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435</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2">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436</v>
      </c>
      <c r="AG112" s="862"/>
      <c r="AH112" s="862"/>
      <c r="AI112" s="862"/>
      <c r="AJ112" s="863"/>
      <c r="AK112" s="864" t="s">
        <v>436</v>
      </c>
      <c r="AL112" s="862"/>
      <c r="AM112" s="862"/>
      <c r="AN112" s="862"/>
      <c r="AO112" s="863"/>
      <c r="AP112" s="909" t="s">
        <v>128</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19622955</v>
      </c>
      <c r="BR112" s="899"/>
      <c r="BS112" s="899"/>
      <c r="BT112" s="899"/>
      <c r="BU112" s="899"/>
      <c r="BV112" s="899">
        <v>17914891</v>
      </c>
      <c r="BW112" s="899"/>
      <c r="BX112" s="899"/>
      <c r="BY112" s="899"/>
      <c r="BZ112" s="899"/>
      <c r="CA112" s="899">
        <v>16506712</v>
      </c>
      <c r="CB112" s="899"/>
      <c r="CC112" s="899"/>
      <c r="CD112" s="899"/>
      <c r="CE112" s="899"/>
      <c r="CF112" s="960">
        <v>80.900000000000006</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436</v>
      </c>
      <c r="DH112" s="899"/>
      <c r="DI112" s="899"/>
      <c r="DJ112" s="899"/>
      <c r="DK112" s="899"/>
      <c r="DL112" s="899" t="s">
        <v>436</v>
      </c>
      <c r="DM112" s="899"/>
      <c r="DN112" s="899"/>
      <c r="DO112" s="899"/>
      <c r="DP112" s="899"/>
      <c r="DQ112" s="899" t="s">
        <v>128</v>
      </c>
      <c r="DR112" s="899"/>
      <c r="DS112" s="899"/>
      <c r="DT112" s="899"/>
      <c r="DU112" s="899"/>
      <c r="DV112" s="876" t="s">
        <v>436</v>
      </c>
      <c r="DW112" s="876"/>
      <c r="DX112" s="876"/>
      <c r="DY112" s="876"/>
      <c r="DZ112" s="877"/>
    </row>
    <row r="113" spans="1:130" s="247" customFormat="1" ht="26.25" customHeight="1" x14ac:dyDescent="0.2">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1794596</v>
      </c>
      <c r="AB113" s="1008"/>
      <c r="AC113" s="1008"/>
      <c r="AD113" s="1008"/>
      <c r="AE113" s="1009"/>
      <c r="AF113" s="1010">
        <v>1668003</v>
      </c>
      <c r="AG113" s="1008"/>
      <c r="AH113" s="1008"/>
      <c r="AI113" s="1008"/>
      <c r="AJ113" s="1009"/>
      <c r="AK113" s="1010">
        <v>1599151</v>
      </c>
      <c r="AL113" s="1008"/>
      <c r="AM113" s="1008"/>
      <c r="AN113" s="1008"/>
      <c r="AO113" s="1009"/>
      <c r="AP113" s="1011">
        <v>7.8</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4701064</v>
      </c>
      <c r="BR113" s="899"/>
      <c r="BS113" s="899"/>
      <c r="BT113" s="899"/>
      <c r="BU113" s="899"/>
      <c r="BV113" s="899">
        <v>4572128</v>
      </c>
      <c r="BW113" s="899"/>
      <c r="BX113" s="899"/>
      <c r="BY113" s="899"/>
      <c r="BZ113" s="899"/>
      <c r="CA113" s="899">
        <v>4115997</v>
      </c>
      <c r="CB113" s="899"/>
      <c r="CC113" s="899"/>
      <c r="CD113" s="899"/>
      <c r="CE113" s="899"/>
      <c r="CF113" s="960">
        <v>20.2</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128</v>
      </c>
      <c r="DM113" s="862"/>
      <c r="DN113" s="862"/>
      <c r="DO113" s="862"/>
      <c r="DP113" s="863"/>
      <c r="DQ113" s="864" t="s">
        <v>435</v>
      </c>
      <c r="DR113" s="862"/>
      <c r="DS113" s="862"/>
      <c r="DT113" s="862"/>
      <c r="DU113" s="863"/>
      <c r="DV113" s="909" t="s">
        <v>436</v>
      </c>
      <c r="DW113" s="910"/>
      <c r="DX113" s="910"/>
      <c r="DY113" s="910"/>
      <c r="DZ113" s="911"/>
    </row>
    <row r="114" spans="1:130" s="247" customFormat="1" ht="26.25" customHeight="1" x14ac:dyDescent="0.2">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652044</v>
      </c>
      <c r="AB114" s="862"/>
      <c r="AC114" s="862"/>
      <c r="AD114" s="862"/>
      <c r="AE114" s="863"/>
      <c r="AF114" s="864">
        <v>461483</v>
      </c>
      <c r="AG114" s="862"/>
      <c r="AH114" s="862"/>
      <c r="AI114" s="862"/>
      <c r="AJ114" s="863"/>
      <c r="AK114" s="864">
        <v>402750</v>
      </c>
      <c r="AL114" s="862"/>
      <c r="AM114" s="862"/>
      <c r="AN114" s="862"/>
      <c r="AO114" s="863"/>
      <c r="AP114" s="909">
        <v>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6427446</v>
      </c>
      <c r="BR114" s="899"/>
      <c r="BS114" s="899"/>
      <c r="BT114" s="899"/>
      <c r="BU114" s="899"/>
      <c r="BV114" s="899">
        <v>6215758</v>
      </c>
      <c r="BW114" s="899"/>
      <c r="BX114" s="899"/>
      <c r="BY114" s="899"/>
      <c r="BZ114" s="899"/>
      <c r="CA114" s="899">
        <v>6215762</v>
      </c>
      <c r="CB114" s="899"/>
      <c r="CC114" s="899"/>
      <c r="CD114" s="899"/>
      <c r="CE114" s="899"/>
      <c r="CF114" s="960">
        <v>30.5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435</v>
      </c>
      <c r="DM114" s="862"/>
      <c r="DN114" s="862"/>
      <c r="DO114" s="862"/>
      <c r="DP114" s="863"/>
      <c r="DQ114" s="864" t="s">
        <v>128</v>
      </c>
      <c r="DR114" s="862"/>
      <c r="DS114" s="862"/>
      <c r="DT114" s="862"/>
      <c r="DU114" s="863"/>
      <c r="DV114" s="909" t="s">
        <v>436</v>
      </c>
      <c r="DW114" s="910"/>
      <c r="DX114" s="910"/>
      <c r="DY114" s="910"/>
      <c r="DZ114" s="911"/>
    </row>
    <row r="115" spans="1:130" s="247" customFormat="1" ht="26.25" customHeight="1" x14ac:dyDescent="0.2">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27192</v>
      </c>
      <c r="AB115" s="1008"/>
      <c r="AC115" s="1008"/>
      <c r="AD115" s="1008"/>
      <c r="AE115" s="1009"/>
      <c r="AF115" s="1010">
        <v>9560</v>
      </c>
      <c r="AG115" s="1008"/>
      <c r="AH115" s="1008"/>
      <c r="AI115" s="1008"/>
      <c r="AJ115" s="1009"/>
      <c r="AK115" s="1010">
        <v>9090</v>
      </c>
      <c r="AL115" s="1008"/>
      <c r="AM115" s="1008"/>
      <c r="AN115" s="1008"/>
      <c r="AO115" s="1009"/>
      <c r="AP115" s="1011">
        <v>0</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435</v>
      </c>
      <c r="BW115" s="899"/>
      <c r="BX115" s="899"/>
      <c r="BY115" s="899"/>
      <c r="BZ115" s="899"/>
      <c r="CA115" s="899" t="s">
        <v>435</v>
      </c>
      <c r="CB115" s="899"/>
      <c r="CC115" s="899"/>
      <c r="CD115" s="899"/>
      <c r="CE115" s="899"/>
      <c r="CF115" s="960" t="s">
        <v>435</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436</v>
      </c>
      <c r="DM115" s="862"/>
      <c r="DN115" s="862"/>
      <c r="DO115" s="862"/>
      <c r="DP115" s="863"/>
      <c r="DQ115" s="864" t="s">
        <v>435</v>
      </c>
      <c r="DR115" s="862"/>
      <c r="DS115" s="862"/>
      <c r="DT115" s="862"/>
      <c r="DU115" s="863"/>
      <c r="DV115" s="909" t="s">
        <v>128</v>
      </c>
      <c r="DW115" s="910"/>
      <c r="DX115" s="910"/>
      <c r="DY115" s="910"/>
      <c r="DZ115" s="911"/>
    </row>
    <row r="116" spans="1:130" s="247" customFormat="1" ht="26.25" customHeight="1" x14ac:dyDescent="0.2">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131</v>
      </c>
      <c r="AB116" s="862"/>
      <c r="AC116" s="862"/>
      <c r="AD116" s="862"/>
      <c r="AE116" s="863"/>
      <c r="AF116" s="864">
        <v>60</v>
      </c>
      <c r="AG116" s="862"/>
      <c r="AH116" s="862"/>
      <c r="AI116" s="862"/>
      <c r="AJ116" s="863"/>
      <c r="AK116" s="864">
        <v>151</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435</v>
      </c>
      <c r="BW116" s="899"/>
      <c r="BX116" s="899"/>
      <c r="BY116" s="899"/>
      <c r="BZ116" s="899"/>
      <c r="CA116" s="899" t="s">
        <v>436</v>
      </c>
      <c r="CB116" s="899"/>
      <c r="CC116" s="899"/>
      <c r="CD116" s="899"/>
      <c r="CE116" s="899"/>
      <c r="CF116" s="960" t="s">
        <v>435</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43484</v>
      </c>
      <c r="DH116" s="862"/>
      <c r="DI116" s="862"/>
      <c r="DJ116" s="862"/>
      <c r="DK116" s="863"/>
      <c r="DL116" s="864">
        <v>33488</v>
      </c>
      <c r="DM116" s="862"/>
      <c r="DN116" s="862"/>
      <c r="DO116" s="862"/>
      <c r="DP116" s="863"/>
      <c r="DQ116" s="864">
        <v>24752</v>
      </c>
      <c r="DR116" s="862"/>
      <c r="DS116" s="862"/>
      <c r="DT116" s="862"/>
      <c r="DU116" s="863"/>
      <c r="DV116" s="909">
        <v>0.1</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6262501</v>
      </c>
      <c r="AB117" s="994"/>
      <c r="AC117" s="994"/>
      <c r="AD117" s="994"/>
      <c r="AE117" s="995"/>
      <c r="AF117" s="996">
        <v>5969638</v>
      </c>
      <c r="AG117" s="994"/>
      <c r="AH117" s="994"/>
      <c r="AI117" s="994"/>
      <c r="AJ117" s="995"/>
      <c r="AK117" s="996">
        <v>5775729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435</v>
      </c>
      <c r="BW117" s="899"/>
      <c r="BX117" s="899"/>
      <c r="BY117" s="899"/>
      <c r="BZ117" s="899"/>
      <c r="CA117" s="899" t="s">
        <v>435</v>
      </c>
      <c r="CB117" s="899"/>
      <c r="CC117" s="899"/>
      <c r="CD117" s="899"/>
      <c r="CE117" s="899"/>
      <c r="CF117" s="960" t="s">
        <v>435</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435</v>
      </c>
      <c r="DM117" s="862"/>
      <c r="DN117" s="862"/>
      <c r="DO117" s="862"/>
      <c r="DP117" s="863"/>
      <c r="DQ117" s="864" t="s">
        <v>435</v>
      </c>
      <c r="DR117" s="862"/>
      <c r="DS117" s="862"/>
      <c r="DT117" s="862"/>
      <c r="DU117" s="863"/>
      <c r="DV117" s="909" t="s">
        <v>128</v>
      </c>
      <c r="DW117" s="910"/>
      <c r="DX117" s="910"/>
      <c r="DY117" s="910"/>
      <c r="DZ117" s="911"/>
    </row>
    <row r="118" spans="1:130" s="247" customFormat="1" ht="26.25" customHeight="1" x14ac:dyDescent="0.2">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436</v>
      </c>
      <c r="BW118" s="930"/>
      <c r="BX118" s="930"/>
      <c r="BY118" s="930"/>
      <c r="BZ118" s="930"/>
      <c r="CA118" s="930" t="s">
        <v>436</v>
      </c>
      <c r="CB118" s="930"/>
      <c r="CC118" s="930"/>
      <c r="CD118" s="930"/>
      <c r="CE118" s="930"/>
      <c r="CF118" s="960" t="s">
        <v>436</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436</v>
      </c>
      <c r="DM118" s="862"/>
      <c r="DN118" s="862"/>
      <c r="DO118" s="862"/>
      <c r="DP118" s="863"/>
      <c r="DQ118" s="864" t="s">
        <v>436</v>
      </c>
      <c r="DR118" s="862"/>
      <c r="DS118" s="862"/>
      <c r="DT118" s="862"/>
      <c r="DU118" s="863"/>
      <c r="DV118" s="909" t="s">
        <v>436</v>
      </c>
      <c r="DW118" s="910"/>
      <c r="DX118" s="910"/>
      <c r="DY118" s="910"/>
      <c r="DZ118" s="911"/>
    </row>
    <row r="119" spans="1:130" s="247" customFormat="1" ht="26.25" customHeight="1" x14ac:dyDescent="0.2">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436</v>
      </c>
      <c r="AG119" s="980"/>
      <c r="AH119" s="980"/>
      <c r="AI119" s="980"/>
      <c r="AJ119" s="981"/>
      <c r="AK119" s="982" t="s">
        <v>436</v>
      </c>
      <c r="AL119" s="980"/>
      <c r="AM119" s="980"/>
      <c r="AN119" s="980"/>
      <c r="AO119" s="981"/>
      <c r="AP119" s="983" t="s">
        <v>435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461</v>
      </c>
      <c r="BP119" s="963"/>
      <c r="BQ119" s="967">
        <v>72474291</v>
      </c>
      <c r="BR119" s="930"/>
      <c r="BS119" s="930"/>
      <c r="BT119" s="930"/>
      <c r="BU119" s="930"/>
      <c r="BV119" s="930">
        <v>71629522</v>
      </c>
      <c r="BW119" s="930"/>
      <c r="BX119" s="930"/>
      <c r="BY119" s="930"/>
      <c r="BZ119" s="930"/>
      <c r="CA119" s="930">
        <v>75794661</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436</v>
      </c>
      <c r="DM119" s="845"/>
      <c r="DN119" s="845"/>
      <c r="DO119" s="845"/>
      <c r="DP119" s="846"/>
      <c r="DQ119" s="847" t="s">
        <v>436</v>
      </c>
      <c r="DR119" s="845"/>
      <c r="DS119" s="845"/>
      <c r="DT119" s="845"/>
      <c r="DU119" s="846"/>
      <c r="DV119" s="933" t="s">
        <v>436</v>
      </c>
      <c r="DW119" s="934"/>
      <c r="DX119" s="934"/>
      <c r="DY119" s="934"/>
      <c r="DZ119" s="935"/>
    </row>
    <row r="120" spans="1:130" s="247" customFormat="1" ht="26.25" customHeight="1" x14ac:dyDescent="0.2">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436</v>
      </c>
      <c r="AG120" s="862"/>
      <c r="AH120" s="862"/>
      <c r="AI120" s="862"/>
      <c r="AJ120" s="863"/>
      <c r="AK120" s="864" t="s">
        <v>436</v>
      </c>
      <c r="AL120" s="862"/>
      <c r="AM120" s="862"/>
      <c r="AN120" s="862"/>
      <c r="AO120" s="863"/>
      <c r="AP120" s="909" t="s">
        <v>436</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6508128</v>
      </c>
      <c r="BR120" s="927"/>
      <c r="BS120" s="927"/>
      <c r="BT120" s="927"/>
      <c r="BU120" s="927"/>
      <c r="BV120" s="927">
        <v>7795897</v>
      </c>
      <c r="BW120" s="927"/>
      <c r="BX120" s="927"/>
      <c r="BY120" s="927"/>
      <c r="BZ120" s="927"/>
      <c r="CA120" s="927">
        <v>7554712</v>
      </c>
      <c r="CB120" s="927"/>
      <c r="CC120" s="927"/>
      <c r="CD120" s="927"/>
      <c r="CE120" s="927"/>
      <c r="CF120" s="951">
        <v>37</v>
      </c>
      <c r="CG120" s="952"/>
      <c r="CH120" s="952"/>
      <c r="CI120" s="952"/>
      <c r="CJ120" s="952"/>
      <c r="CK120" s="953" t="s">
        <v>465</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17870047</v>
      </c>
      <c r="DH120" s="927"/>
      <c r="DI120" s="927"/>
      <c r="DJ120" s="927"/>
      <c r="DK120" s="927"/>
      <c r="DL120" s="927">
        <v>16234867</v>
      </c>
      <c r="DM120" s="927"/>
      <c r="DN120" s="927"/>
      <c r="DO120" s="927"/>
      <c r="DP120" s="927"/>
      <c r="DQ120" s="927">
        <v>14744436</v>
      </c>
      <c r="DR120" s="927"/>
      <c r="DS120" s="927"/>
      <c r="DT120" s="927"/>
      <c r="DU120" s="927"/>
      <c r="DV120" s="928">
        <v>72.3</v>
      </c>
      <c r="DW120" s="928"/>
      <c r="DX120" s="928"/>
      <c r="DY120" s="928"/>
      <c r="DZ120" s="929"/>
    </row>
    <row r="121" spans="1:130" s="247" customFormat="1" ht="26.25" customHeight="1" x14ac:dyDescent="0.2">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436</v>
      </c>
      <c r="AB121" s="862"/>
      <c r="AC121" s="862"/>
      <c r="AD121" s="862"/>
      <c r="AE121" s="863"/>
      <c r="AF121" s="864" t="s">
        <v>436</v>
      </c>
      <c r="AG121" s="862"/>
      <c r="AH121" s="862"/>
      <c r="AI121" s="862"/>
      <c r="AJ121" s="863"/>
      <c r="AK121" s="864" t="s">
        <v>436</v>
      </c>
      <c r="AL121" s="862"/>
      <c r="AM121" s="862"/>
      <c r="AN121" s="862"/>
      <c r="AO121" s="863"/>
      <c r="AP121" s="909" t="s">
        <v>436</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161249</v>
      </c>
      <c r="BR121" s="899"/>
      <c r="BS121" s="899"/>
      <c r="BT121" s="899"/>
      <c r="BU121" s="899"/>
      <c r="BV121" s="899">
        <v>180120</v>
      </c>
      <c r="BW121" s="899"/>
      <c r="BX121" s="899"/>
      <c r="BY121" s="899"/>
      <c r="BZ121" s="899"/>
      <c r="CA121" s="899">
        <v>243467</v>
      </c>
      <c r="CB121" s="899"/>
      <c r="CC121" s="899"/>
      <c r="CD121" s="899"/>
      <c r="CE121" s="899"/>
      <c r="CF121" s="960">
        <v>1.2</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1028127</v>
      </c>
      <c r="DH121" s="899"/>
      <c r="DI121" s="899"/>
      <c r="DJ121" s="899"/>
      <c r="DK121" s="899"/>
      <c r="DL121" s="899">
        <v>999330</v>
      </c>
      <c r="DM121" s="899"/>
      <c r="DN121" s="899"/>
      <c r="DO121" s="899"/>
      <c r="DP121" s="899"/>
      <c r="DQ121" s="899">
        <v>1141289</v>
      </c>
      <c r="DR121" s="899"/>
      <c r="DS121" s="899"/>
      <c r="DT121" s="899"/>
      <c r="DU121" s="899"/>
      <c r="DV121" s="876">
        <v>5.6</v>
      </c>
      <c r="DW121" s="876"/>
      <c r="DX121" s="876"/>
      <c r="DY121" s="876"/>
      <c r="DZ121" s="877"/>
    </row>
    <row r="122" spans="1:130" s="247" customFormat="1" ht="26.25" customHeight="1" x14ac:dyDescent="0.2">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436</v>
      </c>
      <c r="AG122" s="862"/>
      <c r="AH122" s="862"/>
      <c r="AI122" s="862"/>
      <c r="AJ122" s="863"/>
      <c r="AK122" s="864" t="s">
        <v>436</v>
      </c>
      <c r="AL122" s="862"/>
      <c r="AM122" s="862"/>
      <c r="AN122" s="862"/>
      <c r="AO122" s="863"/>
      <c r="AP122" s="909" t="s">
        <v>436</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50863108</v>
      </c>
      <c r="BR122" s="930"/>
      <c r="BS122" s="930"/>
      <c r="BT122" s="930"/>
      <c r="BU122" s="930"/>
      <c r="BV122" s="930">
        <v>51461699</v>
      </c>
      <c r="BW122" s="930"/>
      <c r="BX122" s="930"/>
      <c r="BY122" s="930"/>
      <c r="BZ122" s="930"/>
      <c r="CA122" s="930">
        <v>54612669</v>
      </c>
      <c r="CB122" s="930"/>
      <c r="CC122" s="930"/>
      <c r="CD122" s="930"/>
      <c r="CE122" s="930"/>
      <c r="CF122" s="931">
        <v>267.7</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v>467358</v>
      </c>
      <c r="DH122" s="899"/>
      <c r="DI122" s="899"/>
      <c r="DJ122" s="899"/>
      <c r="DK122" s="899"/>
      <c r="DL122" s="899">
        <v>445241</v>
      </c>
      <c r="DM122" s="899"/>
      <c r="DN122" s="899"/>
      <c r="DO122" s="899"/>
      <c r="DP122" s="899"/>
      <c r="DQ122" s="899">
        <v>403629</v>
      </c>
      <c r="DR122" s="899"/>
      <c r="DS122" s="899"/>
      <c r="DT122" s="899"/>
      <c r="DU122" s="899"/>
      <c r="DV122" s="876">
        <v>2</v>
      </c>
      <c r="DW122" s="876"/>
      <c r="DX122" s="876"/>
      <c r="DY122" s="876"/>
      <c r="DZ122" s="877"/>
    </row>
    <row r="123" spans="1:130" s="247" customFormat="1" ht="26.25" customHeight="1" x14ac:dyDescent="0.2">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26060</v>
      </c>
      <c r="AB123" s="862"/>
      <c r="AC123" s="862"/>
      <c r="AD123" s="862"/>
      <c r="AE123" s="863"/>
      <c r="AF123" s="864">
        <v>9102</v>
      </c>
      <c r="AG123" s="862"/>
      <c r="AH123" s="862"/>
      <c r="AI123" s="862"/>
      <c r="AJ123" s="863"/>
      <c r="AK123" s="864">
        <v>8736</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470</v>
      </c>
      <c r="BP123" s="963"/>
      <c r="BQ123" s="917">
        <v>57532485</v>
      </c>
      <c r="BR123" s="918"/>
      <c r="BS123" s="918"/>
      <c r="BT123" s="918"/>
      <c r="BU123" s="918"/>
      <c r="BV123" s="918">
        <v>59437716</v>
      </c>
      <c r="BW123" s="918"/>
      <c r="BX123" s="918"/>
      <c r="BY123" s="918"/>
      <c r="BZ123" s="918"/>
      <c r="CA123" s="918">
        <v>62410848</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v>185917</v>
      </c>
      <c r="DH123" s="862"/>
      <c r="DI123" s="862"/>
      <c r="DJ123" s="862"/>
      <c r="DK123" s="863"/>
      <c r="DL123" s="864">
        <v>169607</v>
      </c>
      <c r="DM123" s="862"/>
      <c r="DN123" s="862"/>
      <c r="DO123" s="862"/>
      <c r="DP123" s="863"/>
      <c r="DQ123" s="864">
        <v>158018</v>
      </c>
      <c r="DR123" s="862"/>
      <c r="DS123" s="862"/>
      <c r="DT123" s="862"/>
      <c r="DU123" s="863"/>
      <c r="DV123" s="909">
        <v>0.8</v>
      </c>
      <c r="DW123" s="910"/>
      <c r="DX123" s="910"/>
      <c r="DY123" s="910"/>
      <c r="DZ123" s="911"/>
    </row>
    <row r="124" spans="1:130" s="247" customFormat="1" ht="26.25" customHeight="1" thickBot="1" x14ac:dyDescent="0.25">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436</v>
      </c>
      <c r="AB124" s="862"/>
      <c r="AC124" s="862"/>
      <c r="AD124" s="862"/>
      <c r="AE124" s="863"/>
      <c r="AF124" s="864" t="s">
        <v>436</v>
      </c>
      <c r="AG124" s="862"/>
      <c r="AH124" s="862"/>
      <c r="AI124" s="862"/>
      <c r="AJ124" s="863"/>
      <c r="AK124" s="864" t="s">
        <v>436</v>
      </c>
      <c r="AL124" s="862"/>
      <c r="AM124" s="862"/>
      <c r="AN124" s="862"/>
      <c r="AO124" s="863"/>
      <c r="AP124" s="909" t="s">
        <v>436</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74</v>
      </c>
      <c r="BR124" s="916"/>
      <c r="BS124" s="916"/>
      <c r="BT124" s="916"/>
      <c r="BU124" s="916"/>
      <c r="BV124" s="916">
        <v>59.6</v>
      </c>
      <c r="BW124" s="916"/>
      <c r="BX124" s="916"/>
      <c r="BY124" s="916"/>
      <c r="BZ124" s="916"/>
      <c r="CA124" s="916">
        <v>65.599999999999994</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v>71506</v>
      </c>
      <c r="DH124" s="845"/>
      <c r="DI124" s="845"/>
      <c r="DJ124" s="845"/>
      <c r="DK124" s="846"/>
      <c r="DL124" s="847">
        <v>65846</v>
      </c>
      <c r="DM124" s="845"/>
      <c r="DN124" s="845"/>
      <c r="DO124" s="845"/>
      <c r="DP124" s="846"/>
      <c r="DQ124" s="847">
        <v>59340</v>
      </c>
      <c r="DR124" s="845"/>
      <c r="DS124" s="845"/>
      <c r="DT124" s="845"/>
      <c r="DU124" s="846"/>
      <c r="DV124" s="933">
        <v>0.3</v>
      </c>
      <c r="DW124" s="934"/>
      <c r="DX124" s="934"/>
      <c r="DY124" s="934"/>
      <c r="DZ124" s="935"/>
    </row>
    <row r="125" spans="1:130" s="247" customFormat="1" ht="26.25" customHeight="1" x14ac:dyDescent="0.2">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436</v>
      </c>
      <c r="AB125" s="862"/>
      <c r="AC125" s="862"/>
      <c r="AD125" s="862"/>
      <c r="AE125" s="863"/>
      <c r="AF125" s="864" t="s">
        <v>436</v>
      </c>
      <c r="AG125" s="862"/>
      <c r="AH125" s="862"/>
      <c r="AI125" s="862"/>
      <c r="AJ125" s="863"/>
      <c r="AK125" s="864" t="s">
        <v>128</v>
      </c>
      <c r="AL125" s="862"/>
      <c r="AM125" s="862"/>
      <c r="AN125" s="862"/>
      <c r="AO125" s="863"/>
      <c r="AP125" s="909" t="s">
        <v>436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436</v>
      </c>
      <c r="DM125" s="927"/>
      <c r="DN125" s="927"/>
      <c r="DO125" s="927"/>
      <c r="DP125" s="927"/>
      <c r="DQ125" s="927" t="s">
        <v>436</v>
      </c>
      <c r="DR125" s="927"/>
      <c r="DS125" s="927"/>
      <c r="DT125" s="927"/>
      <c r="DU125" s="927"/>
      <c r="DV125" s="928" t="s">
        <v>436</v>
      </c>
      <c r="DW125" s="928"/>
      <c r="DX125" s="928"/>
      <c r="DY125" s="928"/>
      <c r="DZ125" s="929"/>
    </row>
    <row r="126" spans="1:130" s="247" customFormat="1" ht="26.25" customHeight="1" thickBot="1" x14ac:dyDescent="0.25">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555</v>
      </c>
      <c r="AB126" s="862"/>
      <c r="AC126" s="862"/>
      <c r="AD126" s="862"/>
      <c r="AE126" s="863"/>
      <c r="AF126" s="864" t="s">
        <v>128</v>
      </c>
      <c r="AG126" s="862"/>
      <c r="AH126" s="862"/>
      <c r="AI126" s="862"/>
      <c r="AJ126" s="863"/>
      <c r="AK126" s="864" t="s">
        <v>436</v>
      </c>
      <c r="AL126" s="862"/>
      <c r="AM126" s="862"/>
      <c r="AN126" s="862"/>
      <c r="AO126" s="863"/>
      <c r="AP126" s="909" t="s">
        <v>436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436</v>
      </c>
      <c r="DR126" s="899"/>
      <c r="DS126" s="899"/>
      <c r="DT126" s="899"/>
      <c r="DU126" s="899"/>
      <c r="DV126" s="876" t="s">
        <v>128</v>
      </c>
      <c r="DW126" s="876"/>
      <c r="DX126" s="876"/>
      <c r="DY126" s="876"/>
      <c r="DZ126" s="877"/>
    </row>
    <row r="127" spans="1:130" s="247" customFormat="1" ht="26.25" customHeight="1" x14ac:dyDescent="0.2">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577</v>
      </c>
      <c r="AB127" s="862"/>
      <c r="AC127" s="862"/>
      <c r="AD127" s="862"/>
      <c r="AE127" s="863"/>
      <c r="AF127" s="864">
        <v>458</v>
      </c>
      <c r="AG127" s="862"/>
      <c r="AH127" s="862"/>
      <c r="AI127" s="862"/>
      <c r="AJ127" s="863"/>
      <c r="AK127" s="864">
        <v>354</v>
      </c>
      <c r="AL127" s="862"/>
      <c r="AM127" s="862"/>
      <c r="AN127" s="862"/>
      <c r="AO127" s="863"/>
      <c r="AP127" s="909">
        <v>0</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436</v>
      </c>
      <c r="DH127" s="899"/>
      <c r="DI127" s="899"/>
      <c r="DJ127" s="899"/>
      <c r="DK127" s="899"/>
      <c r="DL127" s="899" t="s">
        <v>436</v>
      </c>
      <c r="DM127" s="899"/>
      <c r="DN127" s="899"/>
      <c r="DO127" s="899"/>
      <c r="DP127" s="899"/>
      <c r="DQ127" s="899" t="s">
        <v>436</v>
      </c>
      <c r="DR127" s="899"/>
      <c r="DS127" s="899"/>
      <c r="DT127" s="899"/>
      <c r="DU127" s="899"/>
      <c r="DV127" s="876" t="s">
        <v>436</v>
      </c>
      <c r="DW127" s="876"/>
      <c r="DX127" s="876"/>
      <c r="DY127" s="876"/>
      <c r="DZ127" s="877"/>
    </row>
    <row r="128" spans="1:130" s="247" customFormat="1" ht="26.25" customHeight="1" thickBot="1" x14ac:dyDescent="0.25">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24024</v>
      </c>
      <c r="AB128" s="883"/>
      <c r="AC128" s="883"/>
      <c r="AD128" s="883"/>
      <c r="AE128" s="884"/>
      <c r="AF128" s="885">
        <v>28085</v>
      </c>
      <c r="AG128" s="883"/>
      <c r="AH128" s="883"/>
      <c r="AI128" s="883"/>
      <c r="AJ128" s="884"/>
      <c r="AK128" s="885">
        <v>30635</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436</v>
      </c>
      <c r="BG128" s="869"/>
      <c r="BH128" s="869"/>
      <c r="BI128" s="869"/>
      <c r="BJ128" s="869"/>
      <c r="BK128" s="869"/>
      <c r="BL128" s="892"/>
      <c r="BM128" s="868">
        <v>12.1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436</v>
      </c>
      <c r="DM128" s="873"/>
      <c r="DN128" s="873"/>
      <c r="DO128" s="873"/>
      <c r="DP128" s="873"/>
      <c r="DQ128" s="873" t="s">
        <v>436</v>
      </c>
      <c r="DR128" s="873"/>
      <c r="DS128" s="873"/>
      <c r="DT128" s="873"/>
      <c r="DU128" s="873"/>
      <c r="DV128" s="874" t="s">
        <v>436</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24413716</v>
      </c>
      <c r="AB129" s="862"/>
      <c r="AC129" s="862"/>
      <c r="AD129" s="862"/>
      <c r="AE129" s="863"/>
      <c r="AF129" s="864">
        <v>24807309</v>
      </c>
      <c r="AG129" s="862"/>
      <c r="AH129" s="862"/>
      <c r="AI129" s="862"/>
      <c r="AJ129" s="863"/>
      <c r="AK129" s="864">
        <v>24816550</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128</v>
      </c>
      <c r="BG129" s="852"/>
      <c r="BH129" s="852"/>
      <c r="BI129" s="852"/>
      <c r="BJ129" s="852"/>
      <c r="BK129" s="852"/>
      <c r="BL129" s="853"/>
      <c r="BM129" s="851">
        <v>17.100000000000001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4249149</v>
      </c>
      <c r="AB130" s="862"/>
      <c r="AC130" s="862"/>
      <c r="AD130" s="862"/>
      <c r="AE130" s="863"/>
      <c r="AF130" s="864">
        <v>4362571</v>
      </c>
      <c r="AG130" s="862"/>
      <c r="AH130" s="862"/>
      <c r="AI130" s="862"/>
      <c r="AJ130" s="863"/>
      <c r="AK130" s="864">
        <v>4416992</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20164567</v>
      </c>
      <c r="AB131" s="845"/>
      <c r="AC131" s="845"/>
      <c r="AD131" s="845"/>
      <c r="AE131" s="846"/>
      <c r="AF131" s="847">
        <v>20444738</v>
      </c>
      <c r="AG131" s="845"/>
      <c r="AH131" s="845"/>
      <c r="AI131" s="845"/>
      <c r="AJ131" s="846"/>
      <c r="AK131" s="847">
        <v>20399558</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65.599999999999994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9.8654635129999999</v>
      </c>
      <c r="AB132" s="825"/>
      <c r="AC132" s="825"/>
      <c r="AD132" s="825"/>
      <c r="AE132" s="826"/>
      <c r="AF132" s="827">
        <v>7.723170627</v>
      </c>
      <c r="AG132" s="825"/>
      <c r="AH132" s="825"/>
      <c r="AI132" s="825"/>
      <c r="AJ132" s="826"/>
      <c r="AK132" s="827">
        <v>6.510444981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10</v>
      </c>
      <c r="AB133" s="804"/>
      <c r="AC133" s="804"/>
      <c r="AD133" s="804"/>
      <c r="AE133" s="805"/>
      <c r="AF133" s="803">
        <v>9.1</v>
      </c>
      <c r="AG133" s="804"/>
      <c r="AH133" s="804"/>
      <c r="AI133" s="804"/>
      <c r="AJ133" s="805"/>
      <c r="AK133" s="803">
        <v>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J8IohHDJFhtQPkDahWEFSmxjMRC9HL28ZL6oixmNdXHiCQfr8ogK6gNsXHs6ewoJSH9A9Fns7RrK3JZur/CDeg==" saltValue="UCbg8h7gV7q0ksEIYqLO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T2Gd6HUYBCBmAhXzUPcPikRGbQ8+7A4AIZJrD3ntlaDfPSj5rt9D1zEqpghbouvoN2AlS+gcQwTufDnG1d8gQ==" saltValue="hZZ+NkjDzDyfWfGn/gMi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zH5VpSBKmybFI9BQ+T9/kXD2mg84cLI0hpASCanoSekhR9CfMPZtq5Cn0vPMh+Gf5wbAHckln6OiopfZoB7pQ==" saltValue="9+HAypodnYwrmBjJSL/8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6729576</v>
      </c>
      <c r="AP9" s="313">
        <v>74194</v>
      </c>
      <c r="AQ9" s="314">
        <v>63299</v>
      </c>
      <c r="AR9" s="315">
        <v>17.2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285915</v>
      </c>
      <c r="AP10" s="316">
        <v>3152</v>
      </c>
      <c r="AQ10" s="317">
        <v>6012</v>
      </c>
      <c r="AR10" s="318">
        <v>-47.6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1175859</v>
      </c>
      <c r="AP11" s="316">
        <v>12964</v>
      </c>
      <c r="AQ11" s="317">
        <v>6006</v>
      </c>
      <c r="AR11" s="318">
        <v>115.9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1513</v>
      </c>
      <c r="AR12" s="318" t="s">
        <v>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v>6</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119978</v>
      </c>
      <c r="AP14" s="316">
        <v>1323</v>
      </c>
      <c r="AQ14" s="317">
        <v>2299</v>
      </c>
      <c r="AR14" s="318">
        <v>-42.5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176892</v>
      </c>
      <c r="AP15" s="316">
        <v>1950</v>
      </c>
      <c r="AQ15" s="317">
        <v>1728</v>
      </c>
      <c r="AR15" s="318">
        <v>12.8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-352222</v>
      </c>
      <c r="AP16" s="316">
        <v>-3883</v>
      </c>
      <c r="AQ16" s="317">
        <v>-4986</v>
      </c>
      <c r="AR16" s="318">
        <v>-22.1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8135998</v>
      </c>
      <c r="AP17" s="316">
        <v>89699</v>
      </c>
      <c r="AQ17" s="317">
        <v>75877</v>
      </c>
      <c r="AR17" s="318">
        <v>18.2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7.34</v>
      </c>
      <c r="AP21" s="329">
        <v>7.41</v>
      </c>
      <c r="AQ21" s="330">
        <v>-7.0000000000000007E-2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97.4</v>
      </c>
      <c r="AP22" s="334">
        <v>98.4</v>
      </c>
      <c r="AQ22" s="335">
        <v>-1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3764587</v>
      </c>
      <c r="AP32" s="343">
        <v>41505</v>
      </c>
      <c r="AQ32" s="344">
        <v>39476</v>
      </c>
      <c r="AR32" s="345">
        <v>5.0999999999999996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v>57</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1599151</v>
      </c>
      <c r="AP35" s="343">
        <v>17631</v>
      </c>
      <c r="AQ35" s="344">
        <v>13586</v>
      </c>
      <c r="AR35" s="345">
        <v>29.8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402750</v>
      </c>
      <c r="AP36" s="343">
        <v>4440</v>
      </c>
      <c r="AQ36" s="344">
        <v>1761</v>
      </c>
      <c r="AR36" s="345">
        <v>152.1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9090</v>
      </c>
      <c r="AP37" s="343">
        <v>100</v>
      </c>
      <c r="AQ37" s="344">
        <v>609</v>
      </c>
      <c r="AR37" s="345">
        <v>-83.6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151</v>
      </c>
      <c r="AP38" s="346">
        <v>2</v>
      </c>
      <c r="AQ38" s="347">
        <v>1</v>
      </c>
      <c r="AR38" s="335">
        <v>100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-30635</v>
      </c>
      <c r="AP39" s="343">
        <v>-338</v>
      </c>
      <c r="AQ39" s="344">
        <v>-5546</v>
      </c>
      <c r="AR39" s="345">
        <v>-93.9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-4416992</v>
      </c>
      <c r="AP40" s="343">
        <v>-48697</v>
      </c>
      <c r="AQ40" s="344">
        <v>-36890</v>
      </c>
      <c r="AR40" s="345">
        <v>32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1328102</v>
      </c>
      <c r="AP41" s="343">
        <v>14642</v>
      </c>
      <c r="AQ41" s="344">
        <v>13053</v>
      </c>
      <c r="AR41" s="345">
        <v>12.2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4132725</v>
      </c>
      <c r="AN51" s="365">
        <v>44826</v>
      </c>
      <c r="AO51" s="366">
        <v>26.8</v>
      </c>
      <c r="AP51" s="367">
        <v>54227</v>
      </c>
      <c r="AQ51" s="368">
        <v>-17.8</v>
      </c>
      <c r="AR51" s="369">
        <v>44.6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2912731</v>
      </c>
      <c r="AN52" s="373">
        <v>31593</v>
      </c>
      <c r="AO52" s="374">
        <v>55.6</v>
      </c>
      <c r="AP52" s="375">
        <v>29694</v>
      </c>
      <c r="AQ52" s="376">
        <v>-18.600000000000001</v>
      </c>
      <c r="AR52" s="377">
        <v>74.2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8667944</v>
      </c>
      <c r="AN53" s="365">
        <v>94500</v>
      </c>
      <c r="AO53" s="366">
        <v>110.8</v>
      </c>
      <c r="AP53" s="367">
        <v>57295</v>
      </c>
      <c r="AQ53" s="368">
        <v>5.7</v>
      </c>
      <c r="AR53" s="369">
        <v>105.1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6802765</v>
      </c>
      <c r="AN54" s="373">
        <v>74166</v>
      </c>
      <c r="AO54" s="374">
        <v>134.80000000000001</v>
      </c>
      <c r="AP54" s="375">
        <v>32771</v>
      </c>
      <c r="AQ54" s="376">
        <v>10.4</v>
      </c>
      <c r="AR54" s="377">
        <v>124.4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8072590</v>
      </c>
      <c r="AN55" s="365">
        <v>88312</v>
      </c>
      <c r="AO55" s="366">
        <v>-6.5</v>
      </c>
      <c r="AP55" s="367">
        <v>54110</v>
      </c>
      <c r="AQ55" s="368">
        <v>-5.6</v>
      </c>
      <c r="AR55" s="369">
        <v>-0.9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5715728</v>
      </c>
      <c r="AN56" s="373">
        <v>62528</v>
      </c>
      <c r="AO56" s="374">
        <v>-15.7</v>
      </c>
      <c r="AP56" s="375">
        <v>30620</v>
      </c>
      <c r="AQ56" s="376">
        <v>-6.6</v>
      </c>
      <c r="AR56" s="377">
        <v>-9.1</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6957119</v>
      </c>
      <c r="AN57" s="365">
        <v>76474</v>
      </c>
      <c r="AO57" s="366">
        <v>-13.4</v>
      </c>
      <c r="AP57" s="367">
        <v>54684</v>
      </c>
      <c r="AQ57" s="368">
        <v>1.1000000000000001</v>
      </c>
      <c r="AR57" s="369">
        <v>-14.5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4877996</v>
      </c>
      <c r="AN58" s="373">
        <v>53620</v>
      </c>
      <c r="AO58" s="374">
        <v>-14.2</v>
      </c>
      <c r="AP58" s="375">
        <v>32829</v>
      </c>
      <c r="AQ58" s="376">
        <v>7.2</v>
      </c>
      <c r="AR58" s="377">
        <v>-21.4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11449067</v>
      </c>
      <c r="AN59" s="365">
        <v>126226</v>
      </c>
      <c r="AO59" s="366">
        <v>65.099999999999994</v>
      </c>
      <c r="AP59" s="367">
        <v>62383</v>
      </c>
      <c r="AQ59" s="368">
        <v>14.1</v>
      </c>
      <c r="AR59" s="369">
        <v>51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8742696</v>
      </c>
      <c r="AN60" s="373">
        <v>96388</v>
      </c>
      <c r="AO60" s="374">
        <v>79.8</v>
      </c>
      <c r="AP60" s="375">
        <v>35325</v>
      </c>
      <c r="AQ60" s="376">
        <v>7.6</v>
      </c>
      <c r="AR60" s="377">
        <v>72.2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7855889</v>
      </c>
      <c r="AN61" s="380">
        <v>86068</v>
      </c>
      <c r="AO61" s="381">
        <v>36.6</v>
      </c>
      <c r="AP61" s="382">
        <v>56540</v>
      </c>
      <c r="AQ61" s="383">
        <v>-0.5</v>
      </c>
      <c r="AR61" s="369">
        <v>37.1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5810383</v>
      </c>
      <c r="AN62" s="373">
        <v>63659</v>
      </c>
      <c r="AO62" s="374">
        <v>48.1</v>
      </c>
      <c r="AP62" s="375">
        <v>32248</v>
      </c>
      <c r="AQ62" s="376">
        <v>0</v>
      </c>
      <c r="AR62" s="377">
        <v>48.1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J0T4F2R1XKZRXbFs4eB6uH+k+R+ilM2y5KcGm4yCuPNXnODwt5pPvpjMK7v73/rsyRxceSk0BvjdzzRxpAtLTA==" saltValue="gplhb3ApYgOi2YckuL3B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5OdrtTmTRjYjDPgrjtIpOsIxF/LEFNYz0VlEaL8Ni/a51WFh3M2TLkbky/IxEaTKL8K1xpirQjM071jxFSqToA==" saltValue="3dIfqbh1iV23g9KwU1F1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Jg1hvXzXUWudWypXKCegPglxAOYll4bT9rlmx7F8vh95T4USyEAB3TODJT9frpRTbzNHI2fXzPwBpMamEl0TA==" saltValue="Zt1xOYV6LTF+lFBOxBTa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70" zoomScaleNormal="100" zoomScaleSheetLayoutView="7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10.29</v>
      </c>
      <c r="G47" s="12">
        <v>9.32</v>
      </c>
      <c r="H47" s="12">
        <v>8.31</v>
      </c>
      <c r="I47" s="12">
        <v>9.91</v>
      </c>
      <c r="J47" s="13">
        <v>11.52</v>
      </c>
    </row>
    <row r="48" spans="2:10" ht="57.75" customHeight="1" x14ac:dyDescent="0.2">
      <c r="B48" s="14"/>
      <c r="C48" s="1238" t="s">
        <v>4</v>
      </c>
      <c r="D48" s="1238"/>
      <c r="E48" s="1239"/>
      <c r="F48" s="15">
        <v>3.08</v>
      </c>
      <c r="G48" s="16">
        <v>3.81</v>
      </c>
      <c r="H48" s="16">
        <v>4.18</v>
      </c>
      <c r="I48" s="16">
        <v>4.8099999999999996</v>
      </c>
      <c r="J48" s="17">
        <v>5.98</v>
      </c>
    </row>
    <row r="49" spans="2:10" ht="57.75" customHeight="1" thickBot="1" x14ac:dyDescent="0.25">
      <c r="B49" s="18"/>
      <c r="C49" s="1240" t="s">
        <v>5</v>
      </c>
      <c r="D49" s="1240"/>
      <c r="E49" s="1241"/>
      <c r="F49" s="19">
        <v>0.61</v>
      </c>
      <c r="G49" s="20" t="s">
        <v>556</v>
      </c>
      <c r="H49" s="20" t="s">
        <v>557</v>
      </c>
      <c r="I49" s="20">
        <v>4.09</v>
      </c>
      <c r="J49" s="21">
        <v>2.79</v>
      </c>
    </row>
    <row r="50" spans="2:10" ht="13.5" customHeight="1" x14ac:dyDescent="0.2"/>
  </sheetData>
  <sheetProtection algorithmName="SHA-512" hashValue="ZmPUiZJlH806Iw4eBtT5eZ61/xjo1d8NKjnx+CDB3kewlWM1JLgXkK6H2inmFYBYIjnGNZWd+6+mDU288uxWSw==" saltValue="Y7kB/rVr9mVv+bY3psJX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2021-10-22T06:44:42Z</cp:lastPrinted>
  <dcterms:created xsi:type="dcterms:W3CDTF">2021-02-05T03:11:19Z</dcterms:created>
  <dcterms:modified xsi:type="dcterms:W3CDTF">2021-11-11T00:08:24Z</dcterms:modified>
  <cp:category/>
</cp:coreProperties>
</file>