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市民税係】\【市県民税】\様式\2 給与支払報告書\令和6年度\市HP用\"/>
    </mc:Choice>
  </mc:AlternateContent>
  <bookViews>
    <workbookView xWindow="0" yWindow="4500" windowWidth="20180" windowHeight="3630"/>
  </bookViews>
  <sheets>
    <sheet name="総括表（印刷用）" sheetId="6" r:id="rId1"/>
    <sheet name="入力シート" sheetId="4"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3" i="6" l="1"/>
  <c r="W5" i="6"/>
  <c r="W34" i="6" l="1"/>
  <c r="F36" i="6"/>
  <c r="Q36" i="6"/>
  <c r="F37" i="6"/>
  <c r="Q37" i="6"/>
  <c r="F39" i="6"/>
  <c r="Q39" i="6"/>
  <c r="Q40" i="6"/>
  <c r="F40" i="6"/>
  <c r="BA26" i="6"/>
  <c r="BA24" i="6"/>
  <c r="BA22" i="6"/>
  <c r="BA20" i="6"/>
  <c r="BA18" i="6"/>
  <c r="BA16" i="6"/>
  <c r="AN10" i="6" l="1"/>
  <c r="R6" i="6" l="1"/>
  <c r="D18" i="4" l="1"/>
  <c r="D19" i="4"/>
  <c r="D20" i="4"/>
  <c r="D21" i="4"/>
  <c r="D22" i="4"/>
  <c r="D23" i="4"/>
  <c r="D24" i="4"/>
  <c r="D28" i="4"/>
  <c r="S32" i="6" l="1"/>
  <c r="W30" i="6" l="1"/>
  <c r="W28" i="6"/>
  <c r="W26" i="6"/>
  <c r="G14" i="6"/>
  <c r="Y17" i="6"/>
  <c r="Y14" i="6"/>
  <c r="Y20" i="6"/>
  <c r="Y11" i="6"/>
  <c r="T9" i="6"/>
  <c r="G25" i="6"/>
  <c r="G23" i="6"/>
  <c r="G21" i="6"/>
  <c r="G22" i="6"/>
  <c r="G19" i="6"/>
  <c r="G17" i="6"/>
  <c r="G13" i="6"/>
  <c r="G10" i="6"/>
  <c r="G9" i="6"/>
  <c r="H7" i="6"/>
  <c r="G7" i="6"/>
  <c r="I7" i="6"/>
  <c r="J7" i="6"/>
  <c r="K7" i="6"/>
  <c r="L7" i="6"/>
  <c r="M7" i="6"/>
  <c r="N7" i="6"/>
  <c r="O7" i="6"/>
  <c r="P7" i="6"/>
  <c r="Q7" i="6"/>
  <c r="R7" i="6"/>
  <c r="S7" i="6"/>
  <c r="D10" i="4"/>
  <c r="D2" i="4"/>
  <c r="D29" i="4"/>
  <c r="D27" i="4"/>
  <c r="D11" i="4"/>
  <c r="D3" i="4"/>
  <c r="D4" i="4"/>
  <c r="D5" i="4"/>
  <c r="D6" i="4"/>
  <c r="D7" i="4"/>
  <c r="D1" i="4" l="1"/>
</calcChain>
</file>

<file path=xl/sharedStrings.xml><?xml version="1.0" encoding="utf-8"?>
<sst xmlns="http://schemas.openxmlformats.org/spreadsheetml/2006/main" count="113" uniqueCount="86">
  <si>
    <t>フリガナ</t>
    <phoneticPr fontId="1"/>
  </si>
  <si>
    <t>事業種目</t>
    <rPh sb="0" eb="2">
      <t>ジギョウ</t>
    </rPh>
    <rPh sb="2" eb="4">
      <t>シュモク</t>
    </rPh>
    <phoneticPr fontId="1"/>
  </si>
  <si>
    <t>人</t>
    <rPh sb="0" eb="1">
      <t>ニン</t>
    </rPh>
    <phoneticPr fontId="1"/>
  </si>
  <si>
    <t>給与より特別徴収する人数</t>
    <rPh sb="0" eb="2">
      <t>キュウヨ</t>
    </rPh>
    <rPh sb="4" eb="6">
      <t>トクベツ</t>
    </rPh>
    <rPh sb="6" eb="8">
      <t>チョウシュウ</t>
    </rPh>
    <rPh sb="10" eb="12">
      <t>ニンズウ</t>
    </rPh>
    <phoneticPr fontId="1"/>
  </si>
  <si>
    <t>計</t>
    <rPh sb="0" eb="1">
      <t>ケイ</t>
    </rPh>
    <phoneticPr fontId="1"/>
  </si>
  <si>
    <t>納入書は必要ですか。</t>
    <rPh sb="0" eb="3">
      <t>ノウニュウショ</t>
    </rPh>
    <rPh sb="4" eb="6">
      <t>ヒツヨウ</t>
    </rPh>
    <phoneticPr fontId="1"/>
  </si>
  <si>
    <t>給与支払報告書（総括表）</t>
    <rPh sb="0" eb="4">
      <t>キュウヨシハライ</t>
    </rPh>
    <rPh sb="4" eb="7">
      <t>ホウコクショ</t>
    </rPh>
    <rPh sb="8" eb="11">
      <t>ソウカツヒョウ</t>
    </rPh>
    <phoneticPr fontId="1"/>
  </si>
  <si>
    <t>甲賀市へ提出する給与支払報告書に途中入社の人の前職分等は含んでいますか。</t>
    <rPh sb="0" eb="3">
      <t>コウカシ</t>
    </rPh>
    <rPh sb="4" eb="6">
      <t>テイシュツ</t>
    </rPh>
    <rPh sb="8" eb="12">
      <t>キュウヨシハライ</t>
    </rPh>
    <rPh sb="12" eb="15">
      <t>ホウコクショ</t>
    </rPh>
    <rPh sb="16" eb="18">
      <t>トチュウ</t>
    </rPh>
    <rPh sb="18" eb="20">
      <t>ニュウシャ</t>
    </rPh>
    <rPh sb="21" eb="22">
      <t>ヒト</t>
    </rPh>
    <rPh sb="23" eb="25">
      <t>ゼンショク</t>
    </rPh>
    <rPh sb="25" eb="26">
      <t>ブン</t>
    </rPh>
    <rPh sb="26" eb="27">
      <t>ナド</t>
    </rPh>
    <rPh sb="28" eb="29">
      <t>フク</t>
    </rPh>
    <phoneticPr fontId="1"/>
  </si>
  <si>
    <t>給与支払者の個人
番号又は法人番号</t>
    <rPh sb="0" eb="4">
      <t>キュウヨシハライ</t>
    </rPh>
    <rPh sb="4" eb="5">
      <t>シャ</t>
    </rPh>
    <rPh sb="6" eb="8">
      <t>コジン</t>
    </rPh>
    <rPh sb="9" eb="11">
      <t>バンゴウ</t>
    </rPh>
    <rPh sb="11" eb="12">
      <t>マタ</t>
    </rPh>
    <rPh sb="13" eb="15">
      <t>ホウジン</t>
    </rPh>
    <rPh sb="15" eb="17">
      <t>バンゴウ</t>
    </rPh>
    <phoneticPr fontId="1"/>
  </si>
  <si>
    <t>給与支払者の
所在地</t>
    <rPh sb="0" eb="4">
      <t>キュウヨシハライ</t>
    </rPh>
    <rPh sb="4" eb="5">
      <t>シャ</t>
    </rPh>
    <rPh sb="7" eb="10">
      <t>ショザイチ</t>
    </rPh>
    <phoneticPr fontId="1"/>
  </si>
  <si>
    <t>給与支払者の
名称又は氏名</t>
    <rPh sb="0" eb="4">
      <t>キュウヨシハライ</t>
    </rPh>
    <rPh sb="4" eb="5">
      <t>シャ</t>
    </rPh>
    <rPh sb="7" eb="9">
      <t>メイショウ</t>
    </rPh>
    <rPh sb="9" eb="10">
      <t>マタ</t>
    </rPh>
    <rPh sb="11" eb="13">
      <t>シメイ</t>
    </rPh>
    <phoneticPr fontId="1"/>
  </si>
  <si>
    <t>給与支払者が法人である
場合の代表者の氏名</t>
    <rPh sb="0" eb="4">
      <t>キュウヨシハライ</t>
    </rPh>
    <rPh sb="4" eb="5">
      <t>シャ</t>
    </rPh>
    <rPh sb="6" eb="8">
      <t>ホウジン</t>
    </rPh>
    <rPh sb="12" eb="14">
      <t>バアイ</t>
    </rPh>
    <rPh sb="15" eb="18">
      <t>ダイヒョウシャ</t>
    </rPh>
    <rPh sb="19" eb="21">
      <t>シメイ</t>
    </rPh>
    <phoneticPr fontId="1"/>
  </si>
  <si>
    <t>A+B</t>
    <phoneticPr fontId="1"/>
  </si>
  <si>
    <t>A</t>
    <phoneticPr fontId="1"/>
  </si>
  <si>
    <t>B</t>
    <phoneticPr fontId="1"/>
  </si>
  <si>
    <t>甲賀市長あて</t>
    <rPh sb="0" eb="3">
      <t>コウカシ</t>
    </rPh>
    <rPh sb="3" eb="4">
      <t>チョウ</t>
    </rPh>
    <phoneticPr fontId="1"/>
  </si>
  <si>
    <t>①</t>
    <phoneticPr fontId="1"/>
  </si>
  <si>
    <t>名称</t>
    <rPh sb="0" eb="2">
      <t>メイショウ</t>
    </rPh>
    <phoneticPr fontId="1"/>
  </si>
  <si>
    <t>所在地</t>
    <rPh sb="0" eb="3">
      <t>ショザイチ</t>
    </rPh>
    <phoneticPr fontId="1"/>
  </si>
  <si>
    <t>変更前</t>
    <rPh sb="0" eb="2">
      <t>ヘンコウ</t>
    </rPh>
    <rPh sb="2" eb="3">
      <t>マエ</t>
    </rPh>
    <phoneticPr fontId="1"/>
  </si>
  <si>
    <t>変更後</t>
    <rPh sb="0" eb="2">
      <t>ヘンコウ</t>
    </rPh>
    <rPh sb="2" eb="3">
      <t>ゴ</t>
    </rPh>
    <phoneticPr fontId="1"/>
  </si>
  <si>
    <t>変更年月日</t>
    <rPh sb="0" eb="2">
      <t>ヘンコウ</t>
    </rPh>
    <rPh sb="2" eb="5">
      <t>ネンガッピ</t>
    </rPh>
    <phoneticPr fontId="1"/>
  </si>
  <si>
    <t>仕　切　紙　　普　通　徴　収　分</t>
    <rPh sb="0" eb="1">
      <t>ツコウ</t>
    </rPh>
    <rPh sb="2" eb="3">
      <t>キリ</t>
    </rPh>
    <rPh sb="4" eb="5">
      <t>ガミ</t>
    </rPh>
    <rPh sb="7" eb="8">
      <t>ススム</t>
    </rPh>
    <rPh sb="9" eb="10">
      <t>ツウ</t>
    </rPh>
    <rPh sb="11" eb="12">
      <t>シルシ</t>
    </rPh>
    <rPh sb="13" eb="14">
      <t>オサム</t>
    </rPh>
    <rPh sb="15" eb="16">
      <t>ブン</t>
    </rPh>
    <phoneticPr fontId="1"/>
  </si>
  <si>
    <t>個人住民税の普通徴収への切替理由書</t>
    <rPh sb="0" eb="2">
      <t>コジン</t>
    </rPh>
    <rPh sb="2" eb="5">
      <t>ジュウミンゼイ</t>
    </rPh>
    <rPh sb="6" eb="8">
      <t>フツウ</t>
    </rPh>
    <rPh sb="8" eb="10">
      <t>チョウシュウ</t>
    </rPh>
    <rPh sb="12" eb="14">
      <t>キリカエ</t>
    </rPh>
    <rPh sb="14" eb="17">
      <t>リユウショ</t>
    </rPh>
    <phoneticPr fontId="1"/>
  </si>
  <si>
    <t>事業所名</t>
    <rPh sb="0" eb="3">
      <t>ジギョウショ</t>
    </rPh>
    <rPh sb="3" eb="4">
      <t>メイ</t>
    </rPh>
    <phoneticPr fontId="1"/>
  </si>
  <si>
    <t>普通徴収として取り扱うべき給与受給者の人数と切替理由ごとの内訳は下記のとおりです。</t>
    <rPh sb="0" eb="2">
      <t>フツウ</t>
    </rPh>
    <rPh sb="2" eb="4">
      <t>チョウシュウ</t>
    </rPh>
    <rPh sb="7" eb="8">
      <t>ト</t>
    </rPh>
    <rPh sb="9" eb="10">
      <t>アツカ</t>
    </rPh>
    <rPh sb="13" eb="15">
      <t>キュウヨ</t>
    </rPh>
    <rPh sb="15" eb="18">
      <t>ジュキュウシャ</t>
    </rPh>
    <rPh sb="19" eb="21">
      <t>ニンズウ</t>
    </rPh>
    <rPh sb="22" eb="24">
      <t>キリカエ</t>
    </rPh>
    <rPh sb="24" eb="26">
      <t>リユウ</t>
    </rPh>
    <rPh sb="29" eb="31">
      <t>ウチワケ</t>
    </rPh>
    <rPh sb="32" eb="34">
      <t>カキ</t>
    </rPh>
    <phoneticPr fontId="1"/>
  </si>
  <si>
    <t>人数</t>
    <rPh sb="0" eb="2">
      <t>ニンズウ</t>
    </rPh>
    <phoneticPr fontId="1"/>
  </si>
  <si>
    <t>略号</t>
    <rPh sb="0" eb="2">
      <t>リャクゴウ</t>
    </rPh>
    <phoneticPr fontId="1"/>
  </si>
  <si>
    <t>切替理由（下記の5項目から選択）</t>
    <rPh sb="0" eb="2">
      <t>キリカエ</t>
    </rPh>
    <rPh sb="2" eb="4">
      <t>リユウ</t>
    </rPh>
    <rPh sb="5" eb="7">
      <t>カキ</t>
    </rPh>
    <rPh sb="9" eb="11">
      <t>コウモク</t>
    </rPh>
    <rPh sb="13" eb="15">
      <t>センタク</t>
    </rPh>
    <phoneticPr fontId="1"/>
  </si>
  <si>
    <t>a</t>
    <phoneticPr fontId="1"/>
  </si>
  <si>
    <t>b</t>
    <phoneticPr fontId="1"/>
  </si>
  <si>
    <t>c</t>
    <phoneticPr fontId="1"/>
  </si>
  <si>
    <t>d</t>
    <phoneticPr fontId="1"/>
  </si>
  <si>
    <t>e</t>
    <phoneticPr fontId="1"/>
  </si>
  <si>
    <t>退職者または給与支払報告書を提出した年の5月31日までの退職予定者</t>
    <rPh sb="0" eb="3">
      <t>タイショクシャ</t>
    </rPh>
    <rPh sb="6" eb="10">
      <t>キュウヨシハライ</t>
    </rPh>
    <rPh sb="10" eb="13">
      <t>ホウコクショ</t>
    </rPh>
    <rPh sb="14" eb="16">
      <t>テイシュツ</t>
    </rPh>
    <rPh sb="18" eb="19">
      <t>トシ</t>
    </rPh>
    <rPh sb="21" eb="22">
      <t>ガツ</t>
    </rPh>
    <rPh sb="24" eb="25">
      <t>ニチ</t>
    </rPh>
    <rPh sb="28" eb="30">
      <t>タイショク</t>
    </rPh>
    <rPh sb="30" eb="33">
      <t>ヨテイシャ</t>
    </rPh>
    <phoneticPr fontId="1"/>
  </si>
  <si>
    <t>給与が少なく、個人住民税を特別徴収しきれない者</t>
    <rPh sb="0" eb="2">
      <t>キュウヨ</t>
    </rPh>
    <rPh sb="3" eb="4">
      <t>スク</t>
    </rPh>
    <rPh sb="7" eb="9">
      <t>コジン</t>
    </rPh>
    <rPh sb="9" eb="12">
      <t>ジュウミンゼイ</t>
    </rPh>
    <rPh sb="13" eb="15">
      <t>トクベツ</t>
    </rPh>
    <rPh sb="15" eb="17">
      <t>チョウシュウ</t>
    </rPh>
    <rPh sb="22" eb="23">
      <t>モノ</t>
    </rPh>
    <phoneticPr fontId="1"/>
  </si>
  <si>
    <t>給与の支払期間が不定期である者（例：給与支払が毎月でない）</t>
    <rPh sb="0" eb="2">
      <t>キュウヨ</t>
    </rPh>
    <rPh sb="3" eb="5">
      <t>シハライ</t>
    </rPh>
    <rPh sb="5" eb="7">
      <t>キカン</t>
    </rPh>
    <rPh sb="8" eb="11">
      <t>フテイキ</t>
    </rPh>
    <rPh sb="14" eb="15">
      <t>モノ</t>
    </rPh>
    <rPh sb="16" eb="17">
      <t>レイ</t>
    </rPh>
    <rPh sb="18" eb="20">
      <t>キュウヨ</t>
    </rPh>
    <rPh sb="20" eb="22">
      <t>シハラ</t>
    </rPh>
    <rPh sb="23" eb="25">
      <t>マイツキ</t>
    </rPh>
    <phoneticPr fontId="1"/>
  </si>
  <si>
    <t>他から支給される給与から個人住民税が特別徴収されている乙欄該当者</t>
    <rPh sb="0" eb="1">
      <t>ホカ</t>
    </rPh>
    <rPh sb="3" eb="5">
      <t>シキュウ</t>
    </rPh>
    <rPh sb="8" eb="10">
      <t>キュウヨ</t>
    </rPh>
    <rPh sb="12" eb="14">
      <t>コジン</t>
    </rPh>
    <rPh sb="14" eb="17">
      <t>ジュウミンゼイ</t>
    </rPh>
    <rPh sb="18" eb="20">
      <t>トクベツ</t>
    </rPh>
    <rPh sb="20" eb="22">
      <t>チョウシュウ</t>
    </rPh>
    <rPh sb="27" eb="28">
      <t>オツ</t>
    </rPh>
    <rPh sb="28" eb="29">
      <t>ラン</t>
    </rPh>
    <rPh sb="29" eb="32">
      <t>ガイトウシャ</t>
    </rPh>
    <phoneticPr fontId="1"/>
  </si>
  <si>
    <t>専従者給与を支給されている者</t>
    <rPh sb="0" eb="3">
      <t>センジュウシャ</t>
    </rPh>
    <rPh sb="3" eb="5">
      <t>キュウヨ</t>
    </rPh>
    <rPh sb="6" eb="8">
      <t>シキュウ</t>
    </rPh>
    <rPh sb="13" eb="14">
      <t>モノ</t>
    </rPh>
    <phoneticPr fontId="1"/>
  </si>
  <si>
    <t>普通徴収合計人数</t>
    <rPh sb="0" eb="2">
      <t>フツウ</t>
    </rPh>
    <rPh sb="2" eb="4">
      <t>チョウシュウ</t>
    </rPh>
    <rPh sb="4" eb="6">
      <t>ゴウケイ</t>
    </rPh>
    <rPh sb="6" eb="8">
      <t>ニンズウ</t>
    </rPh>
    <phoneticPr fontId="1"/>
  </si>
  <si>
    <t>提出年月日</t>
    <rPh sb="0" eb="2">
      <t>テイシュツ</t>
    </rPh>
    <rPh sb="2" eb="5">
      <t>ネンガッピ</t>
    </rPh>
    <phoneticPr fontId="1"/>
  </si>
  <si>
    <t>給与支払者の個人番号又は法人番号</t>
    <rPh sb="0" eb="4">
      <t>キュウヨシハライ</t>
    </rPh>
    <rPh sb="4" eb="5">
      <t>シャ</t>
    </rPh>
    <rPh sb="6" eb="8">
      <t>コジン</t>
    </rPh>
    <rPh sb="8" eb="10">
      <t>バンゴウ</t>
    </rPh>
    <rPh sb="10" eb="11">
      <t>マタ</t>
    </rPh>
    <rPh sb="12" eb="14">
      <t>ホウジン</t>
    </rPh>
    <rPh sb="14" eb="16">
      <t>バンゴウ</t>
    </rPh>
    <phoneticPr fontId="1"/>
  </si>
  <si>
    <t>給与支払者の所在地</t>
    <rPh sb="0" eb="4">
      <t>キュウヨシハライ</t>
    </rPh>
    <rPh sb="4" eb="5">
      <t>シャ</t>
    </rPh>
    <rPh sb="6" eb="9">
      <t>ショザイチ</t>
    </rPh>
    <phoneticPr fontId="1"/>
  </si>
  <si>
    <t>郵便番号</t>
    <rPh sb="0" eb="4">
      <t>ユウビンバンゴウ</t>
    </rPh>
    <phoneticPr fontId="1"/>
  </si>
  <si>
    <t>給与支払者の名称又は氏名</t>
    <rPh sb="0" eb="4">
      <t>キュウヨシハライ</t>
    </rPh>
    <rPh sb="4" eb="5">
      <t>シャ</t>
    </rPh>
    <rPh sb="6" eb="8">
      <t>メイショウ</t>
    </rPh>
    <rPh sb="8" eb="9">
      <t>マタ</t>
    </rPh>
    <rPh sb="10" eb="12">
      <t>シメイ</t>
    </rPh>
    <phoneticPr fontId="1"/>
  </si>
  <si>
    <t>名称フリガナ</t>
    <rPh sb="0" eb="2">
      <t>メイショウ</t>
    </rPh>
    <phoneticPr fontId="1"/>
  </si>
  <si>
    <t>給与支払者が法人である場合の代表者の氏名</t>
    <rPh sb="0" eb="2">
      <t>キュウヨ</t>
    </rPh>
    <rPh sb="2" eb="4">
      <t>シハラ</t>
    </rPh>
    <rPh sb="4" eb="5">
      <t>シャ</t>
    </rPh>
    <rPh sb="6" eb="8">
      <t>ホウジン</t>
    </rPh>
    <rPh sb="11" eb="13">
      <t>バアイ</t>
    </rPh>
    <rPh sb="14" eb="17">
      <t>ダイヒョウシャ</t>
    </rPh>
    <rPh sb="18" eb="20">
      <t>シメイ</t>
    </rPh>
    <phoneticPr fontId="1"/>
  </si>
  <si>
    <t>この報告書に関する連絡先</t>
    <rPh sb="2" eb="5">
      <t>ホウコクショ</t>
    </rPh>
    <rPh sb="6" eb="7">
      <t>カン</t>
    </rPh>
    <rPh sb="9" eb="12">
      <t>レンラクサキ</t>
    </rPh>
    <phoneticPr fontId="1"/>
  </si>
  <si>
    <t>担当者</t>
    <rPh sb="0" eb="3">
      <t>タントウシャ</t>
    </rPh>
    <phoneticPr fontId="1"/>
  </si>
  <si>
    <t>電話番号</t>
    <rPh sb="0" eb="2">
      <t>デンワ</t>
    </rPh>
    <rPh sb="2" eb="4">
      <t>バンゴウ</t>
    </rPh>
    <phoneticPr fontId="1"/>
  </si>
  <si>
    <t>特別徴収税額通知書の送付先（所在地と異なる場合）</t>
    <rPh sb="0" eb="2">
      <t>トクベツ</t>
    </rPh>
    <rPh sb="2" eb="4">
      <t>チョウシュウ</t>
    </rPh>
    <rPh sb="4" eb="6">
      <t>ゼイガク</t>
    </rPh>
    <rPh sb="6" eb="9">
      <t>ツウチショ</t>
    </rPh>
    <rPh sb="10" eb="12">
      <t>ソウフ</t>
    </rPh>
    <rPh sb="12" eb="13">
      <t>サキ</t>
    </rPh>
    <rPh sb="14" eb="17">
      <t>ショザイチ</t>
    </rPh>
    <rPh sb="18" eb="19">
      <t>コト</t>
    </rPh>
    <rPh sb="21" eb="23">
      <t>バアイ</t>
    </rPh>
    <phoneticPr fontId="1"/>
  </si>
  <si>
    <t>甲賀市へ提出する給与支払報告書に途中入社の人の前職分等は含んでいますか。</t>
    <rPh sb="0" eb="3">
      <t>コウカシ</t>
    </rPh>
    <rPh sb="4" eb="6">
      <t>テイシュツ</t>
    </rPh>
    <rPh sb="8" eb="12">
      <t>キュウヨシハライ</t>
    </rPh>
    <rPh sb="12" eb="15">
      <t>ホウコクショ</t>
    </rPh>
    <rPh sb="16" eb="18">
      <t>トチュウ</t>
    </rPh>
    <rPh sb="18" eb="20">
      <t>ニュウシャ</t>
    </rPh>
    <rPh sb="21" eb="22">
      <t>ヒト</t>
    </rPh>
    <rPh sb="23" eb="25">
      <t>ゼンショク</t>
    </rPh>
    <rPh sb="25" eb="26">
      <t>ブン</t>
    </rPh>
    <rPh sb="26" eb="27">
      <t>トウ</t>
    </rPh>
    <rPh sb="28" eb="29">
      <t>フク</t>
    </rPh>
    <phoneticPr fontId="1"/>
  </si>
  <si>
    <t>納入書は必要ですか。</t>
    <rPh sb="0" eb="3">
      <t>ノウニュウショ</t>
    </rPh>
    <rPh sb="4" eb="6">
      <t>ヒツヨウ</t>
    </rPh>
    <phoneticPr fontId="1"/>
  </si>
  <si>
    <t>事業種目</t>
    <rPh sb="0" eb="2">
      <t>ジギョウ</t>
    </rPh>
    <rPh sb="2" eb="4">
      <t>シュモク</t>
    </rPh>
    <phoneticPr fontId="1"/>
  </si>
  <si>
    <t>受給者総人員</t>
    <rPh sb="0" eb="3">
      <t>ジュキュウシャ</t>
    </rPh>
    <rPh sb="3" eb="6">
      <t>ソウジンイン</t>
    </rPh>
    <phoneticPr fontId="1"/>
  </si>
  <si>
    <t>給与より特別徴収する人数</t>
    <rPh sb="0" eb="2">
      <t>キュウヨ</t>
    </rPh>
    <rPh sb="4" eb="6">
      <t>トクベツ</t>
    </rPh>
    <rPh sb="6" eb="8">
      <t>チョウシュウ</t>
    </rPh>
    <rPh sb="10" eb="12">
      <t>ニンズウ</t>
    </rPh>
    <phoneticPr fontId="1"/>
  </si>
  <si>
    <t>普通徴収</t>
    <rPh sb="0" eb="2">
      <t>フツウ</t>
    </rPh>
    <rPh sb="2" eb="4">
      <t>チョウシュウ</t>
    </rPh>
    <phoneticPr fontId="1"/>
  </si>
  <si>
    <t>給与支払者のフリガナ</t>
    <rPh sb="0" eb="2">
      <t>キュウヨ</t>
    </rPh>
    <rPh sb="2" eb="4">
      <t>シハライ</t>
    </rPh>
    <rPh sb="4" eb="5">
      <t>シャ</t>
    </rPh>
    <phoneticPr fontId="1"/>
  </si>
  <si>
    <t>項目</t>
    <rPh sb="0" eb="2">
      <t>コウモク</t>
    </rPh>
    <phoneticPr fontId="1"/>
  </si>
  <si>
    <t>入力欄</t>
    <rPh sb="0" eb="2">
      <t>ニュウリョク</t>
    </rPh>
    <rPh sb="2" eb="3">
      <t>ラン</t>
    </rPh>
    <phoneticPr fontId="1"/>
  </si>
  <si>
    <t>部署、係など</t>
    <rPh sb="0" eb="2">
      <t>ブショ</t>
    </rPh>
    <rPh sb="3" eb="4">
      <t>カカリ</t>
    </rPh>
    <phoneticPr fontId="1"/>
  </si>
  <si>
    <t>所在地フリガナ</t>
    <rPh sb="0" eb="3">
      <t>ショザイチ</t>
    </rPh>
    <phoneticPr fontId="1"/>
  </si>
  <si>
    <t>（右詰で記入してください）</t>
    <rPh sb="1" eb="3">
      <t>ミギヅメ</t>
    </rPh>
    <phoneticPr fontId="1"/>
  </si>
  <si>
    <t>上が「はい」の場合、摘要欄に前職分の記入漏れはないですか。</t>
    <rPh sb="0" eb="1">
      <t>ウエ</t>
    </rPh>
    <rPh sb="7" eb="9">
      <t>バアイ</t>
    </rPh>
    <rPh sb="10" eb="12">
      <t>テキヨウ</t>
    </rPh>
    <rPh sb="12" eb="13">
      <t>ラン</t>
    </rPh>
    <rPh sb="14" eb="16">
      <t>ゼンショク</t>
    </rPh>
    <rPh sb="16" eb="17">
      <t>ブン</t>
    </rPh>
    <rPh sb="20" eb="21">
      <t>モ</t>
    </rPh>
    <phoneticPr fontId="1"/>
  </si>
  <si>
    <t>特別徴収義務者指定番号（新規の場合は空欄）</t>
    <rPh sb="0" eb="2">
      <t>トクベツ</t>
    </rPh>
    <rPh sb="2" eb="4">
      <t>チョウシュウ</t>
    </rPh>
    <rPh sb="4" eb="7">
      <t>ギムシャ</t>
    </rPh>
    <rPh sb="7" eb="9">
      <t>シテイ</t>
    </rPh>
    <rPh sb="9" eb="11">
      <t>バンゴウ</t>
    </rPh>
    <rPh sb="12" eb="14">
      <t>シンキ</t>
    </rPh>
    <rPh sb="15" eb="17">
      <t>バアイ</t>
    </rPh>
    <rPh sb="18" eb="20">
      <t>クウラン</t>
    </rPh>
    <phoneticPr fontId="1"/>
  </si>
  <si>
    <r>
      <t xml:space="preserve">特別徴収税額
通知書の送付先
</t>
    </r>
    <r>
      <rPr>
        <sz val="6"/>
        <color theme="1"/>
        <rFont val="ＭＳ 明朝"/>
        <family val="1"/>
        <charset val="128"/>
      </rPr>
      <t>（所在地と異なる場合
のみ記入）</t>
    </r>
    <rPh sb="0" eb="2">
      <t>トクベツ</t>
    </rPh>
    <rPh sb="2" eb="4">
      <t>チョウシュウ</t>
    </rPh>
    <rPh sb="4" eb="6">
      <t>ゼイガク</t>
    </rPh>
    <rPh sb="7" eb="10">
      <t>ツウチショ</t>
    </rPh>
    <rPh sb="11" eb="13">
      <t>ソウフ</t>
    </rPh>
    <rPh sb="13" eb="14">
      <t>サキ</t>
    </rPh>
    <phoneticPr fontId="1"/>
  </si>
  <si>
    <t>※全従業員を特別徴収の対象とする場合、切替理由書（仕切紙）の提出は必要ありません。</t>
    <phoneticPr fontId="1"/>
  </si>
  <si>
    <t>連絡先</t>
    <rPh sb="0" eb="3">
      <t>レンラクサキ</t>
    </rPh>
    <phoneticPr fontId="1"/>
  </si>
  <si>
    <t>（委託している会計事務所等もこちらへ記入してください。）</t>
    <phoneticPr fontId="1"/>
  </si>
  <si>
    <t>受給者総人員　
（他市の受給者も含む）</t>
    <rPh sb="0" eb="3">
      <t>ジュキュウシャ</t>
    </rPh>
    <rPh sb="3" eb="6">
      <t>ソウジンイン</t>
    </rPh>
    <rPh sb="9" eb="11">
      <t>タシ</t>
    </rPh>
    <rPh sb="12" eb="15">
      <t>ジュキュウシャ</t>
    </rPh>
    <rPh sb="16" eb="17">
      <t>フク</t>
    </rPh>
    <phoneticPr fontId="1"/>
  </si>
  <si>
    <t>普通徴収への切替理由書に記入した人数</t>
    <rPh sb="0" eb="2">
      <t>フツウ</t>
    </rPh>
    <rPh sb="2" eb="4">
      <t>チョウシュウ</t>
    </rPh>
    <rPh sb="6" eb="7">
      <t>キ</t>
    </rPh>
    <rPh sb="7" eb="8">
      <t>カ</t>
    </rPh>
    <rPh sb="8" eb="11">
      <t>リユウショ</t>
    </rPh>
    <rPh sb="16" eb="18">
      <t>ニンズウ</t>
    </rPh>
    <phoneticPr fontId="1"/>
  </si>
  <si>
    <t>変更年月日</t>
    <rPh sb="0" eb="2">
      <t>ヘンコウ</t>
    </rPh>
    <rPh sb="2" eb="5">
      <t>ネンガッピ</t>
    </rPh>
    <phoneticPr fontId="1"/>
  </si>
  <si>
    <t>フリガナ</t>
    <phoneticPr fontId="1"/>
  </si>
  <si>
    <t>変更前</t>
    <rPh sb="0" eb="2">
      <t>ヘンコウ</t>
    </rPh>
    <rPh sb="2" eb="3">
      <t>マエ</t>
    </rPh>
    <phoneticPr fontId="1"/>
  </si>
  <si>
    <t>変更後</t>
    <rPh sb="0" eb="2">
      <t>ヘンコウ</t>
    </rPh>
    <rPh sb="2" eb="3">
      <t>ゴ</t>
    </rPh>
    <phoneticPr fontId="1"/>
  </si>
  <si>
    <t>所在地変更</t>
    <rPh sb="0" eb="3">
      <t>ショザイチ</t>
    </rPh>
    <rPh sb="3" eb="5">
      <t>ヘンコウ</t>
    </rPh>
    <phoneticPr fontId="1"/>
  </si>
  <si>
    <t>名称変更</t>
    <rPh sb="0" eb="2">
      <t>メイショウ</t>
    </rPh>
    <rPh sb="2" eb="4">
      <t>ヘンコウ</t>
    </rPh>
    <phoneticPr fontId="1"/>
  </si>
  <si>
    <t>変更がある場合のみ入力してください↓</t>
    <rPh sb="0" eb="2">
      <t>ヘンコウ</t>
    </rPh>
    <rPh sb="5" eb="7">
      <t>バアイ</t>
    </rPh>
    <rPh sb="9" eb="11">
      <t>ニュウリョク</t>
    </rPh>
    <phoneticPr fontId="1"/>
  </si>
  <si>
    <t>指定番号</t>
    <rPh sb="0" eb="2">
      <t>シテイ</t>
    </rPh>
    <rPh sb="2" eb="4">
      <t>バンゴウ</t>
    </rPh>
    <phoneticPr fontId="1"/>
  </si>
  <si>
    <t>市町村コード：</t>
    <rPh sb="0" eb="3">
      <t>シチョウソン</t>
    </rPh>
    <phoneticPr fontId="1"/>
  </si>
  <si>
    <t>※普通徴収とする場合は、個人別明細書の摘要欄に略号（a～e）を記入してください。
ただし、乙欄該当者と退職者（予定者含む）は所定の欄にその旨の記入があれば省略できます。なお、記入がない場合、特別徴収の取り扱いとなります。</t>
    <rPh sb="1" eb="3">
      <t>フツウ</t>
    </rPh>
    <rPh sb="3" eb="5">
      <t>チョウシュウ</t>
    </rPh>
    <rPh sb="8" eb="10">
      <t>バアイ</t>
    </rPh>
    <rPh sb="12" eb="14">
      <t>コジン</t>
    </rPh>
    <rPh sb="14" eb="15">
      <t>ベツ</t>
    </rPh>
    <rPh sb="15" eb="18">
      <t>メイサイショ</t>
    </rPh>
    <rPh sb="19" eb="21">
      <t>テキヨウ</t>
    </rPh>
    <rPh sb="21" eb="22">
      <t>ラン</t>
    </rPh>
    <rPh sb="23" eb="25">
      <t>リャクゴウ</t>
    </rPh>
    <rPh sb="31" eb="33">
      <t>キニュウ</t>
    </rPh>
    <rPh sb="45" eb="46">
      <t>オツ</t>
    </rPh>
    <rPh sb="46" eb="47">
      <t>ラン</t>
    </rPh>
    <rPh sb="47" eb="50">
      <t>ガイトウシャ</t>
    </rPh>
    <rPh sb="51" eb="54">
      <t>タイショクシャ</t>
    </rPh>
    <rPh sb="55" eb="58">
      <t>ヨテイシャ</t>
    </rPh>
    <rPh sb="58" eb="59">
      <t>フク</t>
    </rPh>
    <rPh sb="62" eb="64">
      <t>ショテイ</t>
    </rPh>
    <rPh sb="65" eb="66">
      <t>ラン</t>
    </rPh>
    <rPh sb="69" eb="70">
      <t>ムネ</t>
    </rPh>
    <rPh sb="71" eb="73">
      <t>キニュウ</t>
    </rPh>
    <rPh sb="77" eb="79">
      <t>ショウリャク</t>
    </rPh>
    <rPh sb="87" eb="89">
      <t>キニュウ</t>
    </rPh>
    <rPh sb="92" eb="94">
      <t>バアイ</t>
    </rPh>
    <rPh sb="95" eb="97">
      <t>トクベツ</t>
    </rPh>
    <rPh sb="97" eb="99">
      <t>チョウシュウ</t>
    </rPh>
    <rPh sb="100" eb="101">
      <t>ト</t>
    </rPh>
    <rPh sb="102" eb="103">
      <t>アツカ</t>
    </rPh>
    <phoneticPr fontId="1"/>
  </si>
  <si>
    <t>※切替理由書（仕切紙）がない場合、特別徴収での取り扱いとなります。</t>
    <rPh sb="1" eb="3">
      <t>キリカエ</t>
    </rPh>
    <rPh sb="3" eb="6">
      <t>リユウショ</t>
    </rPh>
    <rPh sb="7" eb="9">
      <t>シキリ</t>
    </rPh>
    <rPh sb="9" eb="10">
      <t>ガミ</t>
    </rPh>
    <rPh sb="14" eb="16">
      <t>バアイ</t>
    </rPh>
    <rPh sb="17" eb="19">
      <t>トクベツ</t>
    </rPh>
    <rPh sb="19" eb="21">
      <t>チョウシュウ</t>
    </rPh>
    <rPh sb="23" eb="24">
      <t>ト</t>
    </rPh>
    <rPh sb="25" eb="26">
      <t>アツカ</t>
    </rPh>
    <phoneticPr fontId="1"/>
  </si>
  <si>
    <t>7から始まる8桁の番号です。</t>
    <rPh sb="3" eb="4">
      <t>ハジ</t>
    </rPh>
    <rPh sb="7" eb="8">
      <t>ケタ</t>
    </rPh>
    <rPh sb="9" eb="11">
      <t>バンゴウ</t>
    </rPh>
    <phoneticPr fontId="1"/>
  </si>
  <si>
    <t>＜変更がある場合のみ＞</t>
    <rPh sb="1" eb="3">
      <t>ヘンコウ</t>
    </rPh>
    <rPh sb="6" eb="8">
      <t>バアイ</t>
    </rPh>
    <phoneticPr fontId="1"/>
  </si>
  <si>
    <t>②</t>
    <phoneticPr fontId="1"/>
  </si>
  <si>
    <t>甲賀市への報告人員
（令和５年中に給与の支払のあった従業員者数）</t>
    <rPh sb="0" eb="3">
      <t>コウカシ</t>
    </rPh>
    <rPh sb="5" eb="7">
      <t>ホウコク</t>
    </rPh>
    <rPh sb="7" eb="9">
      <t>ジンイン</t>
    </rPh>
    <rPh sb="11" eb="13">
      <t>レイワ</t>
    </rPh>
    <rPh sb="14" eb="15">
      <t>ネン</t>
    </rPh>
    <rPh sb="15" eb="16">
      <t>チュウ</t>
    </rPh>
    <rPh sb="17" eb="19">
      <t>キュウヨ</t>
    </rPh>
    <rPh sb="20" eb="22">
      <t>シハラ</t>
    </rPh>
    <rPh sb="26" eb="29">
      <t>ジュウギョウイン</t>
    </rPh>
    <rPh sb="29" eb="30">
      <t>シャ</t>
    </rPh>
    <rPh sb="30" eb="31">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</si>
</sst>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
    <numFmt numFmtId="178" formatCode="yyyy&quot;年&quot;m&quot;月&quot;d&quot;日&quot;;@"/>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7"/>
      <color theme="1"/>
      <name val="ＭＳ 明朝"/>
      <family val="1"/>
      <charset val="128"/>
    </font>
    <font>
      <sz val="8"/>
      <color theme="1"/>
      <name val="ＭＳ 明朝"/>
      <family val="1"/>
      <charset val="128"/>
    </font>
    <font>
      <sz val="12"/>
      <color theme="1"/>
      <name val="ＭＳ 明朝"/>
      <family val="1"/>
      <charset val="128"/>
    </font>
    <font>
      <sz val="6"/>
      <color theme="1"/>
      <name val="ＭＳ 明朝"/>
      <family val="1"/>
      <charset val="128"/>
    </font>
    <font>
      <sz val="9"/>
      <color theme="1"/>
      <name val="ＭＳ Ｐゴシック"/>
      <family val="3"/>
      <charset val="128"/>
      <scheme val="minor"/>
    </font>
    <font>
      <sz val="11"/>
      <color theme="1"/>
      <name val="ＭＳ Ｐゴシック"/>
      <family val="3"/>
      <charset val="128"/>
      <scheme val="minor"/>
    </font>
    <font>
      <b/>
      <sz val="9"/>
      <color rgb="FFFF0000"/>
      <name val="ＭＳ Ｐゴシック"/>
      <family val="3"/>
      <charset val="128"/>
      <scheme val="minor"/>
    </font>
    <font>
      <b/>
      <sz val="9"/>
      <color theme="1"/>
      <name val="ＭＳ Ｐゴシック"/>
      <family val="3"/>
      <charset val="128"/>
      <scheme val="minor"/>
    </font>
  </fonts>
  <fills count="5">
    <fill>
      <patternFill patternType="none"/>
    </fill>
    <fill>
      <patternFill patternType="gray125"/>
    </fill>
    <fill>
      <patternFill patternType="solid">
        <fgColor theme="5"/>
        <bgColor indexed="64"/>
      </patternFill>
    </fill>
    <fill>
      <patternFill patternType="solid">
        <fgColor theme="5" tint="0.59999389629810485"/>
        <bgColor indexed="64"/>
      </patternFill>
    </fill>
    <fill>
      <patternFill patternType="solid">
        <fgColor theme="4"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dashed">
        <color auto="1"/>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thin">
        <color indexed="64"/>
      </top>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150">
    <xf numFmtId="0" fontId="0" fillId="0" borderId="0" xfId="0">
      <alignment vertical="center"/>
    </xf>
    <xf numFmtId="0" fontId="2" fillId="0" borderId="0" xfId="0" applyFont="1" applyBorder="1">
      <alignment vertical="center"/>
    </xf>
    <xf numFmtId="0" fontId="2" fillId="0" borderId="5" xfId="0" applyFont="1" applyBorder="1">
      <alignment vertical="center"/>
    </xf>
    <xf numFmtId="0" fontId="4" fillId="0" borderId="9" xfId="0" applyFont="1" applyBorder="1" applyAlignment="1">
      <alignment horizontal="right"/>
    </xf>
    <xf numFmtId="0" fontId="4" fillId="0" borderId="20" xfId="0" applyFont="1" applyBorder="1" applyAlignment="1">
      <alignment horizontal="right"/>
    </xf>
    <xf numFmtId="0" fontId="4" fillId="0" borderId="12" xfId="0" applyFont="1" applyBorder="1" applyAlignment="1">
      <alignment horizontal="right"/>
    </xf>
    <xf numFmtId="0" fontId="4" fillId="0" borderId="20" xfId="0" applyFont="1" applyBorder="1" applyAlignment="1">
      <alignment horizontal="right" vertical="top"/>
    </xf>
    <xf numFmtId="0" fontId="4" fillId="0" borderId="9" xfId="0" applyFont="1" applyBorder="1" applyAlignment="1">
      <alignment horizontal="right" vertical="top"/>
    </xf>
    <xf numFmtId="0" fontId="2" fillId="0" borderId="0"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Border="1">
      <alignment vertical="center"/>
    </xf>
    <xf numFmtId="0" fontId="4" fillId="0" borderId="0" xfId="0" applyFont="1" applyBorder="1" applyAlignment="1">
      <alignment vertical="top" wrapText="1"/>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4" fillId="0" borderId="11" xfId="0" applyFont="1" applyBorder="1">
      <alignment vertical="center"/>
    </xf>
    <xf numFmtId="0" fontId="4" fillId="0" borderId="9" xfId="0" applyFont="1" applyBorder="1">
      <alignment vertical="center"/>
    </xf>
    <xf numFmtId="0" fontId="4" fillId="0" borderId="12" xfId="0" applyFont="1" applyBorder="1" applyAlignment="1">
      <alignment vertical="center"/>
    </xf>
    <xf numFmtId="0" fontId="4" fillId="0" borderId="20" xfId="0" applyFont="1" applyBorder="1" applyAlignment="1">
      <alignment vertical="center" wrapText="1"/>
    </xf>
    <xf numFmtId="0" fontId="4" fillId="0" borderId="11" xfId="0" applyFont="1" applyBorder="1" applyAlignment="1">
      <alignment vertical="top" wrapText="1"/>
    </xf>
    <xf numFmtId="0" fontId="4" fillId="0" borderId="12" xfId="0" applyFont="1" applyBorder="1" applyAlignment="1">
      <alignment vertical="top" wrapText="1"/>
    </xf>
    <xf numFmtId="0" fontId="4" fillId="0" borderId="20" xfId="0" applyFont="1" applyBorder="1" applyAlignment="1">
      <alignment vertical="top" wrapText="1"/>
    </xf>
    <xf numFmtId="0" fontId="2" fillId="0" borderId="19" xfId="0" applyFont="1" applyBorder="1" applyAlignment="1">
      <alignment vertical="center"/>
    </xf>
    <xf numFmtId="0" fontId="4" fillId="0" borderId="8" xfId="0" applyFont="1" applyBorder="1" applyAlignment="1">
      <alignment vertical="top" wrapText="1"/>
    </xf>
    <xf numFmtId="0" fontId="4" fillId="0" borderId="9" xfId="0" applyFont="1" applyBorder="1" applyAlignment="1">
      <alignment vertical="top" wrapText="1"/>
    </xf>
    <xf numFmtId="0" fontId="7" fillId="0" borderId="0" xfId="0" applyFont="1">
      <alignment vertical="center"/>
    </xf>
    <xf numFmtId="0" fontId="7" fillId="0" borderId="0" xfId="0" applyFont="1" applyAlignment="1">
      <alignment horizontal="left" vertical="center" wrapText="1"/>
    </xf>
    <xf numFmtId="0" fontId="8" fillId="0" borderId="0" xfId="0" applyFont="1" applyAlignment="1">
      <alignment horizontal="left" vertical="center" wrapText="1"/>
    </xf>
    <xf numFmtId="0" fontId="9" fillId="0" borderId="0" xfId="0" applyFont="1">
      <alignment vertical="center"/>
    </xf>
    <xf numFmtId="0" fontId="0" fillId="0" borderId="0" xfId="0" applyFont="1" applyBorder="1" applyAlignment="1">
      <alignment horizontal="left" vertical="center" wrapText="1"/>
    </xf>
    <xf numFmtId="0" fontId="8" fillId="0" borderId="0" xfId="0" applyFont="1" applyBorder="1" applyAlignment="1">
      <alignment horizontal="left" vertical="center" wrapText="1"/>
    </xf>
    <xf numFmtId="0" fontId="8" fillId="0" borderId="0" xfId="0" applyFont="1" applyAlignment="1">
      <alignment horizontal="left" vertical="center"/>
    </xf>
    <xf numFmtId="0" fontId="7" fillId="0" borderId="0" xfId="0" applyFont="1" applyBorder="1" applyAlignment="1">
      <alignment horizontal="left" vertical="center" wrapText="1"/>
    </xf>
    <xf numFmtId="0" fontId="7" fillId="2" borderId="1" xfId="0" applyFont="1" applyFill="1" applyBorder="1" applyAlignment="1">
      <alignment horizontal="center" vertical="center" wrapText="1"/>
    </xf>
    <xf numFmtId="0" fontId="0" fillId="3"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4" borderId="1" xfId="0" applyFont="1" applyFill="1" applyBorder="1" applyAlignment="1">
      <alignment horizontal="left" vertical="center" wrapText="1"/>
    </xf>
    <xf numFmtId="0" fontId="0" fillId="3" borderId="1" xfId="0" applyFont="1" applyFill="1" applyBorder="1" applyAlignment="1">
      <alignment vertical="center" wrapText="1"/>
    </xf>
    <xf numFmtId="14" fontId="7" fillId="0" borderId="1" xfId="0" applyNumberFormat="1" applyFont="1" applyBorder="1" applyAlignment="1" applyProtection="1">
      <alignment horizontal="left" vertical="center" wrapText="1"/>
      <protection locked="0"/>
    </xf>
    <xf numFmtId="176" fontId="7" fillId="0" borderId="1" xfId="0" applyNumberFormat="1"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1" xfId="0" applyFont="1" applyBorder="1" applyAlignment="1" applyProtection="1">
      <alignment horizontal="right" vertical="center" wrapText="1"/>
      <protection locked="0"/>
    </xf>
    <xf numFmtId="0" fontId="4" fillId="0" borderId="9" xfId="0" applyFont="1" applyBorder="1" applyAlignment="1">
      <alignment horizontal="right" vertical="center"/>
    </xf>
    <xf numFmtId="0" fontId="4" fillId="0" borderId="0" xfId="0" applyFont="1" applyBorder="1" applyAlignment="1">
      <alignment horizontal="center" vertical="center"/>
    </xf>
    <xf numFmtId="0" fontId="4" fillId="0" borderId="19" xfId="0" applyFont="1" applyBorder="1">
      <alignment vertical="center"/>
    </xf>
    <xf numFmtId="0" fontId="4" fillId="0" borderId="20" xfId="0" applyFont="1" applyBorder="1">
      <alignment vertical="center"/>
    </xf>
    <xf numFmtId="0" fontId="4" fillId="0" borderId="5" xfId="0" applyFont="1" applyBorder="1">
      <alignment vertical="center"/>
    </xf>
    <xf numFmtId="0" fontId="4" fillId="0" borderId="0" xfId="0" applyFont="1" applyBorder="1" applyAlignment="1">
      <alignment vertical="center" wrapText="1"/>
    </xf>
    <xf numFmtId="0" fontId="4" fillId="0" borderId="0" xfId="0" applyFont="1" applyBorder="1" applyAlignment="1">
      <alignment vertical="center"/>
    </xf>
    <xf numFmtId="177" fontId="4" fillId="0" borderId="0" xfId="0" applyNumberFormat="1" applyFont="1" applyBorder="1" applyAlignment="1">
      <alignment horizontal="center" vertical="center"/>
    </xf>
    <xf numFmtId="0" fontId="10" fillId="0" borderId="0" xfId="0" applyFont="1">
      <alignment vertical="center"/>
    </xf>
    <xf numFmtId="0" fontId="8" fillId="4" borderId="28" xfId="0" applyFont="1" applyFill="1" applyBorder="1" applyAlignment="1">
      <alignment horizontal="center" vertical="center" wrapText="1"/>
    </xf>
    <xf numFmtId="0" fontId="8" fillId="4" borderId="27" xfId="0" applyFont="1" applyFill="1" applyBorder="1" applyAlignment="1">
      <alignment vertical="center" wrapText="1"/>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9" xfId="0" applyFont="1" applyBorder="1" applyAlignment="1">
      <alignment horizontal="center" wrapText="1"/>
    </xf>
    <xf numFmtId="0" fontId="4" fillId="0" borderId="19" xfId="0" applyFont="1" applyBorder="1" applyAlignment="1">
      <alignment horizontal="center" wrapText="1"/>
    </xf>
    <xf numFmtId="0" fontId="4" fillId="0" borderId="0" xfId="0" applyFont="1" applyBorder="1" applyAlignment="1">
      <alignment horizontal="center" wrapText="1"/>
    </xf>
    <xf numFmtId="0" fontId="4" fillId="0" borderId="20" xfId="0" applyFont="1" applyBorder="1" applyAlignment="1">
      <alignment horizontal="center" wrapText="1"/>
    </xf>
    <xf numFmtId="0" fontId="6" fillId="0" borderId="19" xfId="0" applyFont="1" applyBorder="1" applyAlignment="1">
      <alignment horizontal="left" vertical="top" wrapText="1"/>
    </xf>
    <xf numFmtId="0" fontId="6" fillId="0" borderId="0" xfId="0" applyFont="1" applyBorder="1" applyAlignment="1">
      <alignment horizontal="left" vertical="top" wrapText="1"/>
    </xf>
    <xf numFmtId="0" fontId="6" fillId="0" borderId="20" xfId="0" applyFon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6" xfId="0" applyFont="1" applyBorder="1" applyAlignment="1">
      <alignment horizontal="center" vertical="center"/>
    </xf>
    <xf numFmtId="177" fontId="4" fillId="0" borderId="24" xfId="0" applyNumberFormat="1" applyFont="1" applyBorder="1" applyAlignment="1">
      <alignment horizontal="center" vertical="center"/>
    </xf>
    <xf numFmtId="177" fontId="4" fillId="0" borderId="25" xfId="0" applyNumberFormat="1" applyFont="1" applyBorder="1" applyAlignment="1">
      <alignment horizontal="center" vertical="center"/>
    </xf>
    <xf numFmtId="177" fontId="4" fillId="0" borderId="26" xfId="0" applyNumberFormat="1"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177" fontId="4" fillId="0" borderId="7" xfId="0" applyNumberFormat="1" applyFont="1" applyBorder="1" applyAlignment="1">
      <alignment horizontal="center" vertical="center"/>
    </xf>
    <xf numFmtId="177" fontId="4" fillId="0" borderId="8" xfId="0" applyNumberFormat="1" applyFont="1" applyBorder="1" applyAlignment="1">
      <alignment horizontal="center" vertical="center"/>
    </xf>
    <xf numFmtId="177" fontId="4" fillId="0" borderId="9" xfId="0" applyNumberFormat="1" applyFont="1" applyBorder="1" applyAlignment="1">
      <alignment horizontal="center" vertical="center"/>
    </xf>
    <xf numFmtId="177" fontId="4" fillId="0" borderId="10" xfId="0" applyNumberFormat="1" applyFont="1" applyBorder="1" applyAlignment="1">
      <alignment horizontal="center" vertical="center"/>
    </xf>
    <xf numFmtId="177" fontId="4" fillId="0" borderId="11" xfId="0" applyNumberFormat="1" applyFont="1" applyBorder="1" applyAlignment="1">
      <alignment horizontal="center" vertical="center"/>
    </xf>
    <xf numFmtId="177" fontId="4" fillId="0" borderId="12" xfId="0" applyNumberFormat="1" applyFont="1" applyBorder="1" applyAlignment="1">
      <alignment horizontal="center" vertical="center"/>
    </xf>
    <xf numFmtId="0" fontId="4" fillId="0" borderId="0" xfId="0" applyFont="1" applyBorder="1" applyAlignment="1">
      <alignment horizontal="lef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textRotation="255" wrapText="1"/>
    </xf>
    <xf numFmtId="0" fontId="4" fillId="0" borderId="6" xfId="0" applyFont="1" applyBorder="1" applyAlignment="1">
      <alignment horizontal="center" vertical="center" wrapText="1"/>
    </xf>
    <xf numFmtId="0" fontId="6" fillId="0" borderId="6" xfId="0" applyFont="1" applyBorder="1" applyAlignment="1">
      <alignment horizontal="center" vertical="center" wrapText="1"/>
    </xf>
    <xf numFmtId="0" fontId="4" fillId="0" borderId="6" xfId="0" applyFont="1" applyBorder="1" applyAlignment="1">
      <alignment horizontal="left" vertical="center" wrapText="1"/>
    </xf>
    <xf numFmtId="0" fontId="4" fillId="0" borderId="15" xfId="0" applyFont="1" applyBorder="1" applyAlignment="1">
      <alignment horizontal="center" vertical="center" wrapText="1"/>
    </xf>
    <xf numFmtId="0" fontId="6"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19" xfId="0" applyFont="1" applyBorder="1" applyAlignment="1">
      <alignment horizontal="left"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left" vertical="center" wrapText="1"/>
    </xf>
    <xf numFmtId="0" fontId="4" fillId="0" borderId="20" xfId="0" applyFont="1" applyBorder="1" applyAlignment="1">
      <alignment horizontal="left" vertical="center" wrapText="1"/>
    </xf>
    <xf numFmtId="0" fontId="4" fillId="0" borderId="0" xfId="0" applyFont="1" applyBorder="1" applyAlignment="1">
      <alignment horizontal="left" vertical="center"/>
    </xf>
    <xf numFmtId="178" fontId="4" fillId="0" borderId="24" xfId="0" applyNumberFormat="1" applyFont="1" applyBorder="1" applyAlignment="1">
      <alignment horizontal="center" vertical="center"/>
    </xf>
    <xf numFmtId="178" fontId="4" fillId="0" borderId="25" xfId="0" applyNumberFormat="1" applyFont="1" applyBorder="1" applyAlignment="1">
      <alignment horizontal="center" vertical="center"/>
    </xf>
    <xf numFmtId="178" fontId="4" fillId="0" borderId="26" xfId="0" applyNumberFormat="1" applyFont="1" applyBorder="1" applyAlignment="1">
      <alignment horizontal="center" vertical="center"/>
    </xf>
    <xf numFmtId="0" fontId="4" fillId="0" borderId="6" xfId="0" applyFont="1" applyBorder="1" applyAlignment="1">
      <alignment horizontal="left" vertical="center"/>
    </xf>
    <xf numFmtId="0" fontId="4" fillId="0" borderId="9" xfId="0" applyFont="1" applyBorder="1" applyAlignment="1">
      <alignment horizontal="center" vertical="top" textRotation="255" shrinkToFit="1"/>
    </xf>
    <xf numFmtId="0" fontId="4" fillId="0" borderId="20" xfId="0" applyFont="1" applyBorder="1" applyAlignment="1">
      <alignment horizontal="center" vertical="top" textRotation="255" shrinkToFit="1"/>
    </xf>
    <xf numFmtId="0" fontId="3" fillId="0" borderId="6" xfId="0" applyFont="1" applyBorder="1" applyAlignment="1">
      <alignment horizontal="center" vertical="center"/>
    </xf>
    <xf numFmtId="0" fontId="4" fillId="0" borderId="16" xfId="0" applyFont="1" applyBorder="1" applyAlignment="1">
      <alignment horizontal="left" vertical="center" wrapText="1"/>
    </xf>
    <xf numFmtId="0" fontId="3" fillId="0" borderId="16" xfId="0" applyFont="1" applyBorder="1" applyAlignment="1">
      <alignment horizontal="center" vertical="center"/>
    </xf>
    <xf numFmtId="177" fontId="4" fillId="0" borderId="6" xfId="0" applyNumberFormat="1" applyFont="1" applyBorder="1" applyAlignment="1">
      <alignment horizontal="center" vertical="center"/>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2" fillId="0" borderId="11" xfId="0" applyFont="1" applyBorder="1" applyAlignment="1">
      <alignment horizontal="left" vertical="center"/>
    </xf>
    <xf numFmtId="0" fontId="4" fillId="0" borderId="20" xfId="0" applyFont="1" applyBorder="1" applyAlignment="1">
      <alignment horizontal="center" vertical="center"/>
    </xf>
    <xf numFmtId="0" fontId="5" fillId="0" borderId="0" xfId="0" applyFont="1" applyBorder="1" applyAlignment="1">
      <alignment horizontal="distributed" vertical="center" justifyLastLine="1"/>
    </xf>
    <xf numFmtId="0" fontId="4" fillId="0" borderId="13" xfId="0" applyFont="1" applyBorder="1" applyAlignment="1">
      <alignment horizontal="center" vertical="center"/>
    </xf>
    <xf numFmtId="0" fontId="4" fillId="0" borderId="21" xfId="0" applyFont="1" applyBorder="1" applyAlignment="1">
      <alignment horizontal="center"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0" fillId="3"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8" fillId="4" borderId="1" xfId="0" applyFont="1" applyFill="1" applyBorder="1" applyAlignment="1">
      <alignment horizontal="center" vertical="center" wrapText="1"/>
    </xf>
  </cellXfs>
  <cellStyles count="1">
    <cellStyle name="標準"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39809</xdr:colOff>
      <xdr:row>2</xdr:row>
      <xdr:rowOff>36634</xdr:rowOff>
    </xdr:from>
    <xdr:to>
      <xdr:col>2</xdr:col>
      <xdr:colOff>156848</xdr:colOff>
      <xdr:row>3</xdr:row>
      <xdr:rowOff>153672</xdr:rowOff>
    </xdr:to>
    <xdr:sp macro="" textlink="">
      <xdr:nvSpPr>
        <xdr:cNvPr id="2" name="円/楕円 1">
          <a:extLst>
            <a:ext uri="{FF2B5EF4-FFF2-40B4-BE49-F238E27FC236}">
              <a16:creationId xmlns:a16="http://schemas.microsoft.com/office/drawing/2014/main" id="{00000000-0008-0000-0000-000002000000}"/>
            </a:ext>
          </a:extLst>
        </xdr:cNvPr>
        <xdr:cNvSpPr>
          <a:spLocks noChangeAspect="1"/>
        </xdr:cNvSpPr>
      </xdr:nvSpPr>
      <xdr:spPr>
        <a:xfrm>
          <a:off x="211259" y="379534"/>
          <a:ext cx="288489" cy="288488"/>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30</xdr:col>
      <xdr:colOff>1</xdr:colOff>
      <xdr:row>32</xdr:row>
      <xdr:rowOff>93578</xdr:rowOff>
    </xdr:from>
    <xdr:to>
      <xdr:col>55</xdr:col>
      <xdr:colOff>12700</xdr:colOff>
      <xdr:row>42</xdr:row>
      <xdr:rowOff>12531</xdr:rowOff>
    </xdr:to>
    <xdr:pic>
      <xdr:nvPicPr>
        <xdr:cNvPr id="3" name="図 2"/>
        <xdr:cNvPicPr>
          <a:picLocks noChangeAspect="1"/>
        </xdr:cNvPicPr>
      </xdr:nvPicPr>
      <xdr:blipFill rotWithShape="1">
        <a:blip xmlns:r="http://schemas.openxmlformats.org/officeDocument/2006/relationships" r:embed="rId1"/>
        <a:srcRect l="2320" t="38267" r="32153" b="13927"/>
        <a:stretch/>
      </xdr:blipFill>
      <xdr:spPr>
        <a:xfrm>
          <a:off x="5143501" y="5783178"/>
          <a:ext cx="4298949" cy="169695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4"/>
  <sheetViews>
    <sheetView showGridLines="0" tabSelected="1" showWhiteSpace="0" view="pageBreakPreview" zoomScaleNormal="100" zoomScaleSheetLayoutView="100" zoomScalePageLayoutView="106" workbookViewId="0">
      <selection activeCell="O14" sqref="O14:P16"/>
    </sheetView>
  </sheetViews>
  <sheetFormatPr defaultColWidth="2.453125" defaultRowHeight="14.15" customHeight="1" x14ac:dyDescent="0.2"/>
  <cols>
    <col min="1" max="16384" width="2.453125" style="1"/>
  </cols>
  <sheetData>
    <row r="1" spans="1:58" ht="14.15" customHeight="1" x14ac:dyDescent="0.2">
      <c r="A1" s="12"/>
      <c r="B1" s="13"/>
      <c r="C1" s="13"/>
      <c r="D1" s="13"/>
      <c r="E1" s="13"/>
      <c r="F1" s="13"/>
      <c r="G1" s="13"/>
      <c r="H1" s="13"/>
      <c r="I1" s="13"/>
      <c r="J1" s="13"/>
      <c r="K1" s="13"/>
      <c r="L1" s="13"/>
      <c r="M1" s="13"/>
      <c r="N1" s="13"/>
      <c r="O1" s="13"/>
      <c r="P1" s="13"/>
      <c r="Q1" s="13"/>
      <c r="R1" s="13"/>
      <c r="S1" s="13"/>
      <c r="T1" s="13"/>
      <c r="U1" s="13"/>
      <c r="V1" s="13"/>
      <c r="W1" s="13"/>
      <c r="X1" s="13"/>
      <c r="Y1" s="13"/>
      <c r="Z1" s="13"/>
      <c r="AA1" s="13"/>
      <c r="AB1" s="14"/>
      <c r="AC1" s="2"/>
      <c r="AD1" s="12"/>
      <c r="AE1" s="28"/>
      <c r="AF1" s="28"/>
      <c r="AG1" s="28"/>
      <c r="AH1" s="28"/>
      <c r="AI1" s="28"/>
      <c r="AJ1" s="28"/>
      <c r="AK1" s="28"/>
      <c r="AL1" s="28"/>
      <c r="AM1" s="28"/>
      <c r="AN1" s="28"/>
      <c r="AO1" s="28"/>
      <c r="AP1" s="28"/>
      <c r="AQ1" s="28"/>
      <c r="AR1" s="13"/>
      <c r="AS1" s="28"/>
      <c r="AT1" s="28"/>
      <c r="AU1" s="28"/>
      <c r="AV1" s="28"/>
      <c r="AW1" s="28"/>
      <c r="AX1" s="28"/>
      <c r="AY1" s="28"/>
      <c r="AZ1" s="28"/>
      <c r="BA1" s="28"/>
      <c r="BB1" s="28"/>
      <c r="BC1" s="28"/>
      <c r="BD1" s="28"/>
      <c r="BE1" s="29"/>
      <c r="BF1" s="2"/>
    </row>
    <row r="2" spans="1:58" ht="14.15" customHeight="1" x14ac:dyDescent="0.2">
      <c r="A2" s="15"/>
      <c r="AB2" s="16"/>
      <c r="AC2" s="2"/>
      <c r="AD2" s="15"/>
      <c r="AE2" s="11"/>
      <c r="AF2" s="11"/>
      <c r="AG2" s="11"/>
      <c r="AH2" s="11"/>
      <c r="AI2" s="11"/>
      <c r="AJ2" s="11"/>
      <c r="AK2" s="11"/>
      <c r="AL2" s="11"/>
      <c r="AM2" s="11"/>
      <c r="AN2" s="11"/>
      <c r="AO2" s="11"/>
      <c r="AP2" s="11"/>
      <c r="AQ2" s="11"/>
      <c r="AS2" s="11"/>
      <c r="AT2" s="11"/>
      <c r="AU2" s="11"/>
      <c r="AV2" s="11"/>
      <c r="AW2" s="11"/>
      <c r="AX2" s="11"/>
      <c r="AY2" s="11"/>
      <c r="AZ2" s="11"/>
      <c r="BA2" s="11"/>
      <c r="BB2" s="11"/>
      <c r="BC2" s="11"/>
      <c r="BD2" s="11"/>
      <c r="BE2" s="26"/>
      <c r="BF2" s="2"/>
    </row>
    <row r="3" spans="1:58" ht="14.15" customHeight="1" x14ac:dyDescent="0.2">
      <c r="A3" s="27"/>
      <c r="B3" s="136">
        <v>6</v>
      </c>
      <c r="C3" s="136"/>
      <c r="D3" s="139" t="s">
        <v>6</v>
      </c>
      <c r="E3" s="139"/>
      <c r="F3" s="139"/>
      <c r="G3" s="139"/>
      <c r="H3" s="139"/>
      <c r="I3" s="139"/>
      <c r="J3" s="139"/>
      <c r="K3" s="139"/>
      <c r="L3" s="139"/>
      <c r="M3" s="139"/>
      <c r="N3" s="139"/>
      <c r="O3" s="139"/>
      <c r="P3" s="139"/>
      <c r="AB3" s="16"/>
      <c r="AC3" s="2"/>
      <c r="AD3" s="15"/>
      <c r="AP3" s="93" t="s">
        <v>78</v>
      </c>
      <c r="AQ3" s="94"/>
      <c r="AR3" s="94"/>
      <c r="AS3" s="94"/>
      <c r="AT3" s="94"/>
      <c r="AU3" s="95"/>
      <c r="AV3" s="80" t="str">
        <f>IF(入力シート!$C15="","新規",入力シート!C15)</f>
        <v>新規</v>
      </c>
      <c r="AW3" s="81"/>
      <c r="AX3" s="81"/>
      <c r="AY3" s="81"/>
      <c r="AZ3" s="81"/>
      <c r="BA3" s="81"/>
      <c r="BB3" s="81"/>
      <c r="BC3" s="81"/>
      <c r="BD3" s="82"/>
      <c r="BE3" s="16"/>
      <c r="BF3" s="2"/>
    </row>
    <row r="4" spans="1:58" ht="14.15" customHeight="1" x14ac:dyDescent="0.2">
      <c r="A4" s="15"/>
      <c r="B4" s="136"/>
      <c r="C4" s="136"/>
      <c r="D4" s="139"/>
      <c r="E4" s="139"/>
      <c r="F4" s="139"/>
      <c r="G4" s="139"/>
      <c r="H4" s="139"/>
      <c r="I4" s="139"/>
      <c r="J4" s="139"/>
      <c r="K4" s="139"/>
      <c r="L4" s="139"/>
      <c r="M4" s="139"/>
      <c r="N4" s="139"/>
      <c r="O4" s="139"/>
      <c r="P4" s="139"/>
      <c r="S4" s="10" t="s">
        <v>79</v>
      </c>
      <c r="T4" s="10"/>
      <c r="U4" s="10"/>
      <c r="V4" s="10"/>
      <c r="W4" s="84">
        <v>252093</v>
      </c>
      <c r="X4" s="84"/>
      <c r="Y4" s="84"/>
      <c r="Z4" s="84"/>
      <c r="AB4" s="16"/>
      <c r="AC4" s="2"/>
      <c r="AD4" s="15"/>
      <c r="AP4" s="99"/>
      <c r="AQ4" s="100"/>
      <c r="AR4" s="100"/>
      <c r="AS4" s="100"/>
      <c r="AT4" s="100"/>
      <c r="AU4" s="101"/>
      <c r="AV4" s="83"/>
      <c r="AW4" s="84"/>
      <c r="AX4" s="84"/>
      <c r="AY4" s="84"/>
      <c r="AZ4" s="84"/>
      <c r="BA4" s="84"/>
      <c r="BB4" s="84"/>
      <c r="BC4" s="84"/>
      <c r="BD4" s="85"/>
      <c r="BE4" s="16"/>
      <c r="BF4" s="2"/>
    </row>
    <row r="5" spans="1:58" ht="14.15" customHeight="1" x14ac:dyDescent="0.2">
      <c r="A5" s="15"/>
      <c r="B5" s="1" t="s">
        <v>15</v>
      </c>
      <c r="S5" s="140" t="s">
        <v>78</v>
      </c>
      <c r="T5" s="140"/>
      <c r="U5" s="140"/>
      <c r="V5" s="140"/>
      <c r="W5" s="140" t="str">
        <f>IF(入力シート!$C15="","新規",入力シート!C15)</f>
        <v>新規</v>
      </c>
      <c r="X5" s="140"/>
      <c r="Y5" s="140"/>
      <c r="Z5" s="140"/>
      <c r="AA5" s="140"/>
      <c r="AB5" s="16"/>
      <c r="AC5" s="2"/>
      <c r="AD5" s="15"/>
      <c r="BE5" s="16"/>
      <c r="BF5" s="2"/>
    </row>
    <row r="6" spans="1:58" ht="14.15" customHeight="1" x14ac:dyDescent="0.2">
      <c r="A6" s="15"/>
      <c r="Q6" s="8"/>
      <c r="R6" s="9" t="str">
        <f>IF(入力シート!$C2=0,"令和　　　年　　月　　日",IF(入力シート!C2&gt;=43586,"令和"&amp;IF(YEAR(入力シート!C2)-2018=1,"元",YEAR(入力シート!C2)-2018)&amp;TEXT(入力シート!C2,"年M月D日"),TEXT(入力シート!$C2,"ggge年M月D日")))&amp;"提出（追加・訂正）"</f>
        <v>令和　　　年　　月　　日提出（追加・訂正）</v>
      </c>
      <c r="S6" s="141"/>
      <c r="T6" s="141"/>
      <c r="U6" s="141"/>
      <c r="V6" s="141"/>
      <c r="W6" s="141"/>
      <c r="X6" s="141"/>
      <c r="Y6" s="141"/>
      <c r="Z6" s="141"/>
      <c r="AA6" s="141"/>
      <c r="AB6" s="16"/>
      <c r="AC6" s="2"/>
      <c r="AD6" s="15"/>
      <c r="AE6" s="135" t="s">
        <v>22</v>
      </c>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6"/>
      <c r="BF6" s="2"/>
    </row>
    <row r="7" spans="1:58" ht="14.15" customHeight="1" x14ac:dyDescent="0.2">
      <c r="A7" s="15"/>
      <c r="B7" s="111" t="s">
        <v>8</v>
      </c>
      <c r="C7" s="111"/>
      <c r="D7" s="111"/>
      <c r="E7" s="111"/>
      <c r="F7" s="111"/>
      <c r="G7" s="116" t="str">
        <f>IF(LEN(入力シート!$C3)=13,LEFT(RIGHT(入力シート!$C3,13),1),"")</f>
        <v/>
      </c>
      <c r="H7" s="118" t="str">
        <f>LEFT(RIGHT(入力シート!$C3,12),1)</f>
        <v/>
      </c>
      <c r="I7" s="111" t="str">
        <f>LEFT(RIGHT(入力シート!$C3,11),1)</f>
        <v/>
      </c>
      <c r="J7" s="111" t="str">
        <f>LEFT(RIGHT(入力シート!$C3,10),1)</f>
        <v/>
      </c>
      <c r="K7" s="116" t="str">
        <f>LEFT(RIGHT(入力シート!$C3,9),1)</f>
        <v/>
      </c>
      <c r="L7" s="111" t="str">
        <f>LEFT(RIGHT(入力シート!$C3,8),1)</f>
        <v/>
      </c>
      <c r="M7" s="111" t="str">
        <f>LEFT(RIGHT(入力シート!$C3,7),1)</f>
        <v/>
      </c>
      <c r="N7" s="111" t="str">
        <f>LEFT(RIGHT(入力シート!$C3,6),1)</f>
        <v/>
      </c>
      <c r="O7" s="116" t="str">
        <f>LEFT(RIGHT(入力シート!$C3,5),1)</f>
        <v/>
      </c>
      <c r="P7" s="111" t="str">
        <f>LEFT(RIGHT(入力シート!$C3,4),1)</f>
        <v/>
      </c>
      <c r="Q7" s="111" t="str">
        <f>LEFT(RIGHT(入力シート!$C3,3),1)</f>
        <v/>
      </c>
      <c r="R7" s="111" t="str">
        <f>LEFT(RIGHT(入力シート!$C3,2),1)</f>
        <v/>
      </c>
      <c r="S7" s="111" t="str">
        <f>LEFT(RIGHT(入力シート!$C3,1),1)</f>
        <v/>
      </c>
      <c r="T7" s="115" t="s">
        <v>62</v>
      </c>
      <c r="U7" s="115"/>
      <c r="V7" s="115"/>
      <c r="W7" s="115"/>
      <c r="X7" s="115"/>
      <c r="Y7" s="115"/>
      <c r="Z7" s="115"/>
      <c r="AA7" s="115"/>
      <c r="AB7" s="16"/>
      <c r="AC7" s="2"/>
      <c r="AD7" s="15"/>
      <c r="AE7" s="136" t="s">
        <v>23</v>
      </c>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6"/>
      <c r="BF7" s="2"/>
    </row>
    <row r="8" spans="1:58" ht="14.15" customHeight="1" x14ac:dyDescent="0.2">
      <c r="A8" s="15"/>
      <c r="B8" s="112"/>
      <c r="C8" s="112"/>
      <c r="D8" s="112"/>
      <c r="E8" s="112"/>
      <c r="F8" s="112"/>
      <c r="G8" s="117"/>
      <c r="H8" s="119"/>
      <c r="I8" s="112"/>
      <c r="J8" s="112"/>
      <c r="K8" s="117"/>
      <c r="L8" s="112"/>
      <c r="M8" s="112"/>
      <c r="N8" s="112"/>
      <c r="O8" s="117"/>
      <c r="P8" s="112"/>
      <c r="Q8" s="112"/>
      <c r="R8" s="112"/>
      <c r="S8" s="112"/>
      <c r="T8" s="106"/>
      <c r="U8" s="106"/>
      <c r="V8" s="106"/>
      <c r="W8" s="106"/>
      <c r="X8" s="106"/>
      <c r="Y8" s="106"/>
      <c r="Z8" s="106"/>
      <c r="AA8" s="106"/>
      <c r="AB8" s="16"/>
      <c r="AC8" s="2"/>
      <c r="AD8" s="15"/>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6"/>
      <c r="BF8" s="2"/>
    </row>
    <row r="9" spans="1:58" ht="14.15" customHeight="1" x14ac:dyDescent="0.2">
      <c r="A9" s="15"/>
      <c r="B9" s="103" t="s">
        <v>9</v>
      </c>
      <c r="C9" s="103"/>
      <c r="D9" s="103"/>
      <c r="E9" s="103"/>
      <c r="F9" s="103"/>
      <c r="G9" s="105" t="str">
        <f>"〒"&amp;入力シート!$C5</f>
        <v>〒</v>
      </c>
      <c r="H9" s="105"/>
      <c r="I9" s="105"/>
      <c r="J9" s="105"/>
      <c r="K9" s="105"/>
      <c r="L9" s="105"/>
      <c r="M9" s="105"/>
      <c r="N9" s="105"/>
      <c r="O9" s="105"/>
      <c r="P9" s="105"/>
      <c r="Q9" s="111" t="s">
        <v>1</v>
      </c>
      <c r="R9" s="111"/>
      <c r="S9" s="111"/>
      <c r="T9" s="113">
        <f>入力シート!$C14</f>
        <v>0</v>
      </c>
      <c r="U9" s="113"/>
      <c r="V9" s="113"/>
      <c r="W9" s="113"/>
      <c r="X9" s="113"/>
      <c r="Y9" s="113"/>
      <c r="Z9" s="113"/>
      <c r="AA9" s="113"/>
      <c r="AB9" s="16"/>
      <c r="AC9" s="2"/>
      <c r="AD9" s="15"/>
      <c r="AE9" s="10" t="s">
        <v>15</v>
      </c>
      <c r="BE9" s="16"/>
      <c r="BF9" s="2"/>
    </row>
    <row r="10" spans="1:58" ht="14.15" customHeight="1" x14ac:dyDescent="0.2">
      <c r="A10" s="15"/>
      <c r="B10" s="103"/>
      <c r="C10" s="103"/>
      <c r="D10" s="103"/>
      <c r="E10" s="103"/>
      <c r="F10" s="103"/>
      <c r="G10" s="105">
        <f>入力シート!$C4</f>
        <v>0</v>
      </c>
      <c r="H10" s="105"/>
      <c r="I10" s="105"/>
      <c r="J10" s="105"/>
      <c r="K10" s="105"/>
      <c r="L10" s="105"/>
      <c r="M10" s="105"/>
      <c r="N10" s="105"/>
      <c r="O10" s="105"/>
      <c r="P10" s="105"/>
      <c r="Q10" s="112"/>
      <c r="R10" s="112"/>
      <c r="S10" s="112"/>
      <c r="T10" s="114"/>
      <c r="U10" s="114"/>
      <c r="V10" s="114"/>
      <c r="W10" s="114"/>
      <c r="X10" s="114"/>
      <c r="Y10" s="114"/>
      <c r="Z10" s="114"/>
      <c r="AA10" s="114"/>
      <c r="AB10" s="16"/>
      <c r="AC10" s="2"/>
      <c r="AD10" s="15"/>
      <c r="AJ10" s="20" t="s">
        <v>24</v>
      </c>
      <c r="AK10" s="18"/>
      <c r="AL10" s="18"/>
      <c r="AM10" s="18"/>
      <c r="AN10" s="137">
        <f>入力シート!C6</f>
        <v>0</v>
      </c>
      <c r="AO10" s="137"/>
      <c r="AP10" s="137"/>
      <c r="AQ10" s="137"/>
      <c r="AR10" s="137"/>
      <c r="AS10" s="137"/>
      <c r="AT10" s="137"/>
      <c r="AU10" s="137"/>
      <c r="AV10" s="137"/>
      <c r="AW10" s="137"/>
      <c r="AX10" s="137"/>
      <c r="AY10" s="137"/>
      <c r="AZ10" s="137"/>
      <c r="BA10" s="137"/>
      <c r="BB10" s="137"/>
      <c r="BC10" s="137"/>
      <c r="BD10" s="137"/>
      <c r="BE10" s="16"/>
      <c r="BF10" s="2"/>
    </row>
    <row r="11" spans="1:58" ht="14.15" customHeight="1" x14ac:dyDescent="0.15">
      <c r="A11" s="15"/>
      <c r="B11" s="103"/>
      <c r="C11" s="103"/>
      <c r="D11" s="103"/>
      <c r="E11" s="103"/>
      <c r="F11" s="103"/>
      <c r="G11" s="105"/>
      <c r="H11" s="105"/>
      <c r="I11" s="105"/>
      <c r="J11" s="105"/>
      <c r="K11" s="105"/>
      <c r="L11" s="105"/>
      <c r="M11" s="105"/>
      <c r="N11" s="105"/>
      <c r="O11" s="105"/>
      <c r="P11" s="105"/>
      <c r="Q11" s="106" t="s">
        <v>69</v>
      </c>
      <c r="R11" s="106"/>
      <c r="S11" s="106"/>
      <c r="T11" s="106"/>
      <c r="U11" s="106"/>
      <c r="V11" s="106"/>
      <c r="W11" s="106"/>
      <c r="X11" s="106"/>
      <c r="Y11" s="93">
        <f>入力シート!$C18</f>
        <v>0</v>
      </c>
      <c r="Z11" s="94"/>
      <c r="AA11" s="3"/>
      <c r="AB11" s="16"/>
      <c r="AC11" s="2"/>
      <c r="AD11" s="15"/>
      <c r="BE11" s="16"/>
      <c r="BF11" s="2"/>
    </row>
    <row r="12" spans="1:58" ht="14.15" customHeight="1" x14ac:dyDescent="0.15">
      <c r="A12" s="15"/>
      <c r="B12" s="103"/>
      <c r="C12" s="103"/>
      <c r="D12" s="103"/>
      <c r="E12" s="103"/>
      <c r="F12" s="103"/>
      <c r="G12" s="105"/>
      <c r="H12" s="105"/>
      <c r="I12" s="105"/>
      <c r="J12" s="105"/>
      <c r="K12" s="105"/>
      <c r="L12" s="105"/>
      <c r="M12" s="105"/>
      <c r="N12" s="105"/>
      <c r="O12" s="105"/>
      <c r="P12" s="105"/>
      <c r="Q12" s="103"/>
      <c r="R12" s="103"/>
      <c r="S12" s="103"/>
      <c r="T12" s="103"/>
      <c r="U12" s="103"/>
      <c r="V12" s="103"/>
      <c r="W12" s="103"/>
      <c r="X12" s="103"/>
      <c r="Y12" s="96"/>
      <c r="Z12" s="97"/>
      <c r="AA12" s="4"/>
      <c r="AB12" s="16"/>
      <c r="AC12" s="2"/>
      <c r="AD12" s="15"/>
      <c r="AE12" s="10" t="s">
        <v>25</v>
      </c>
      <c r="BE12" s="16"/>
      <c r="BF12" s="2"/>
    </row>
    <row r="13" spans="1:58" ht="14.15" customHeight="1" x14ac:dyDescent="0.15">
      <c r="A13" s="15"/>
      <c r="B13" s="103" t="s">
        <v>0</v>
      </c>
      <c r="C13" s="103"/>
      <c r="D13" s="103"/>
      <c r="E13" s="103"/>
      <c r="F13" s="103"/>
      <c r="G13" s="107">
        <f>入力シート!$C7</f>
        <v>0</v>
      </c>
      <c r="H13" s="107"/>
      <c r="I13" s="107"/>
      <c r="J13" s="107"/>
      <c r="K13" s="107"/>
      <c r="L13" s="107"/>
      <c r="M13" s="107"/>
      <c r="N13" s="107"/>
      <c r="O13" s="107"/>
      <c r="P13" s="107"/>
      <c r="Q13" s="103"/>
      <c r="R13" s="103"/>
      <c r="S13" s="103"/>
      <c r="T13" s="103"/>
      <c r="U13" s="103"/>
      <c r="V13" s="103"/>
      <c r="W13" s="103"/>
      <c r="X13" s="103"/>
      <c r="Y13" s="96"/>
      <c r="Z13" s="97"/>
      <c r="AA13" s="4" t="s">
        <v>2</v>
      </c>
      <c r="AB13" s="16"/>
      <c r="AC13" s="2"/>
      <c r="AD13" s="15"/>
      <c r="BE13" s="16"/>
      <c r="BF13" s="2"/>
    </row>
    <row r="14" spans="1:58" ht="14.15" customHeight="1" x14ac:dyDescent="0.2">
      <c r="A14" s="15"/>
      <c r="B14" s="103" t="s">
        <v>10</v>
      </c>
      <c r="C14" s="103"/>
      <c r="D14" s="103"/>
      <c r="E14" s="103"/>
      <c r="F14" s="103"/>
      <c r="G14" s="108">
        <f>入力シート!$C6</f>
        <v>0</v>
      </c>
      <c r="H14" s="109"/>
      <c r="I14" s="109"/>
      <c r="J14" s="109"/>
      <c r="K14" s="109"/>
      <c r="L14" s="109"/>
      <c r="M14" s="109"/>
      <c r="N14" s="109"/>
      <c r="O14" s="94"/>
      <c r="P14" s="95"/>
      <c r="Q14" s="102" t="s">
        <v>85</v>
      </c>
      <c r="R14" s="102"/>
      <c r="S14" s="102"/>
      <c r="T14" s="102"/>
      <c r="U14" s="103" t="s">
        <v>3</v>
      </c>
      <c r="V14" s="103"/>
      <c r="W14" s="103"/>
      <c r="X14" s="103"/>
      <c r="Y14" s="93">
        <f>入力シート!$C19</f>
        <v>0</v>
      </c>
      <c r="Z14" s="94"/>
      <c r="AA14" s="7" t="s">
        <v>13</v>
      </c>
      <c r="AB14" s="16"/>
      <c r="AC14" s="2"/>
      <c r="AD14" s="15"/>
      <c r="AE14" s="76" t="s">
        <v>27</v>
      </c>
      <c r="AF14" s="76"/>
      <c r="AG14" s="76" t="s">
        <v>28</v>
      </c>
      <c r="AH14" s="76"/>
      <c r="AI14" s="76"/>
      <c r="AJ14" s="76"/>
      <c r="AK14" s="76"/>
      <c r="AL14" s="76"/>
      <c r="AM14" s="76"/>
      <c r="AN14" s="76"/>
      <c r="AO14" s="76"/>
      <c r="AP14" s="76"/>
      <c r="AQ14" s="76"/>
      <c r="AR14" s="76"/>
      <c r="AS14" s="76"/>
      <c r="AT14" s="76"/>
      <c r="AU14" s="76"/>
      <c r="AV14" s="76"/>
      <c r="AW14" s="76"/>
      <c r="AX14" s="76"/>
      <c r="AY14" s="76"/>
      <c r="AZ14" s="76"/>
      <c r="BA14" s="80" t="s">
        <v>26</v>
      </c>
      <c r="BB14" s="81"/>
      <c r="BC14" s="81"/>
      <c r="BD14" s="82"/>
      <c r="BE14" s="16"/>
      <c r="BF14" s="2"/>
    </row>
    <row r="15" spans="1:58" ht="14.15" customHeight="1" x14ac:dyDescent="0.15">
      <c r="A15" s="15"/>
      <c r="B15" s="103"/>
      <c r="C15" s="103"/>
      <c r="D15" s="103"/>
      <c r="E15" s="103"/>
      <c r="F15" s="103"/>
      <c r="G15" s="110"/>
      <c r="H15" s="92"/>
      <c r="I15" s="92"/>
      <c r="J15" s="92"/>
      <c r="K15" s="92"/>
      <c r="L15" s="92"/>
      <c r="M15" s="92"/>
      <c r="N15" s="92"/>
      <c r="O15" s="97"/>
      <c r="P15" s="98"/>
      <c r="Q15" s="102"/>
      <c r="R15" s="102"/>
      <c r="S15" s="102"/>
      <c r="T15" s="102"/>
      <c r="U15" s="103"/>
      <c r="V15" s="103"/>
      <c r="W15" s="103"/>
      <c r="X15" s="103"/>
      <c r="Y15" s="96"/>
      <c r="Z15" s="97"/>
      <c r="AA15" s="4"/>
      <c r="AB15" s="16"/>
      <c r="AC15" s="2"/>
      <c r="AD15" s="15"/>
      <c r="AE15" s="76"/>
      <c r="AF15" s="76"/>
      <c r="AG15" s="76"/>
      <c r="AH15" s="76"/>
      <c r="AI15" s="76"/>
      <c r="AJ15" s="76"/>
      <c r="AK15" s="76"/>
      <c r="AL15" s="76"/>
      <c r="AM15" s="76"/>
      <c r="AN15" s="76"/>
      <c r="AO15" s="76"/>
      <c r="AP15" s="76"/>
      <c r="AQ15" s="76"/>
      <c r="AR15" s="76"/>
      <c r="AS15" s="76"/>
      <c r="AT15" s="76"/>
      <c r="AU15" s="76"/>
      <c r="AV15" s="76"/>
      <c r="AW15" s="76"/>
      <c r="AX15" s="76"/>
      <c r="AY15" s="76"/>
      <c r="AZ15" s="76"/>
      <c r="BA15" s="120"/>
      <c r="BB15" s="121"/>
      <c r="BC15" s="121"/>
      <c r="BD15" s="138"/>
      <c r="BE15" s="16"/>
      <c r="BF15" s="2"/>
    </row>
    <row r="16" spans="1:58" ht="14.15" customHeight="1" x14ac:dyDescent="0.15">
      <c r="A16" s="15"/>
      <c r="B16" s="103"/>
      <c r="C16" s="103"/>
      <c r="D16" s="103"/>
      <c r="E16" s="103"/>
      <c r="F16" s="103"/>
      <c r="G16" s="73"/>
      <c r="H16" s="74"/>
      <c r="I16" s="74"/>
      <c r="J16" s="74"/>
      <c r="K16" s="74"/>
      <c r="L16" s="74"/>
      <c r="M16" s="74"/>
      <c r="N16" s="74"/>
      <c r="O16" s="100"/>
      <c r="P16" s="101"/>
      <c r="Q16" s="102"/>
      <c r="R16" s="102"/>
      <c r="S16" s="102"/>
      <c r="T16" s="102"/>
      <c r="U16" s="103"/>
      <c r="V16" s="103"/>
      <c r="W16" s="103"/>
      <c r="X16" s="103"/>
      <c r="Y16" s="99"/>
      <c r="Z16" s="100"/>
      <c r="AA16" s="5" t="s">
        <v>2</v>
      </c>
      <c r="AB16" s="16"/>
      <c r="AC16" s="2"/>
      <c r="AD16" s="15"/>
      <c r="AE16" s="76" t="s">
        <v>29</v>
      </c>
      <c r="AF16" s="76"/>
      <c r="AG16" s="128" t="s">
        <v>34</v>
      </c>
      <c r="AH16" s="128"/>
      <c r="AI16" s="128"/>
      <c r="AJ16" s="128"/>
      <c r="AK16" s="128"/>
      <c r="AL16" s="128"/>
      <c r="AM16" s="128"/>
      <c r="AN16" s="128"/>
      <c r="AO16" s="128"/>
      <c r="AP16" s="128"/>
      <c r="AQ16" s="128"/>
      <c r="AR16" s="128"/>
      <c r="AS16" s="128"/>
      <c r="AT16" s="128"/>
      <c r="AU16" s="128"/>
      <c r="AV16" s="128"/>
      <c r="AW16" s="128"/>
      <c r="AX16" s="128"/>
      <c r="AY16" s="128"/>
      <c r="AZ16" s="128"/>
      <c r="BA16" s="58">
        <f>入力シート!C20</f>
        <v>0</v>
      </c>
      <c r="BB16" s="59"/>
      <c r="BC16" s="59"/>
      <c r="BD16" s="21"/>
      <c r="BE16" s="16"/>
      <c r="BF16" s="2"/>
    </row>
    <row r="17" spans="1:58" ht="14.15" customHeight="1" x14ac:dyDescent="0.2">
      <c r="A17" s="15"/>
      <c r="B17" s="104" t="s">
        <v>11</v>
      </c>
      <c r="C17" s="104"/>
      <c r="D17" s="104"/>
      <c r="E17" s="104"/>
      <c r="F17" s="104"/>
      <c r="G17" s="105">
        <f>入力シート!$C8</f>
        <v>0</v>
      </c>
      <c r="H17" s="105"/>
      <c r="I17" s="105"/>
      <c r="J17" s="105"/>
      <c r="K17" s="105"/>
      <c r="L17" s="105"/>
      <c r="M17" s="105"/>
      <c r="N17" s="105"/>
      <c r="O17" s="105"/>
      <c r="P17" s="105"/>
      <c r="Q17" s="102"/>
      <c r="R17" s="102"/>
      <c r="S17" s="102"/>
      <c r="T17" s="102"/>
      <c r="U17" s="103" t="s">
        <v>70</v>
      </c>
      <c r="V17" s="103"/>
      <c r="W17" s="103"/>
      <c r="X17" s="103"/>
      <c r="Y17" s="96">
        <f>SUM(入力シート!$C20:'入力シート'!$C24)</f>
        <v>0</v>
      </c>
      <c r="Z17" s="97"/>
      <c r="AA17" s="6" t="s">
        <v>14</v>
      </c>
      <c r="AB17" s="16"/>
      <c r="AC17" s="2"/>
      <c r="AD17" s="15"/>
      <c r="AE17" s="76"/>
      <c r="AF17" s="76"/>
      <c r="AG17" s="128"/>
      <c r="AH17" s="128"/>
      <c r="AI17" s="128"/>
      <c r="AJ17" s="128"/>
      <c r="AK17" s="128"/>
      <c r="AL17" s="128"/>
      <c r="AM17" s="128"/>
      <c r="AN17" s="128"/>
      <c r="AO17" s="128"/>
      <c r="AP17" s="128"/>
      <c r="AQ17" s="128"/>
      <c r="AR17" s="128"/>
      <c r="AS17" s="128"/>
      <c r="AT17" s="128"/>
      <c r="AU17" s="128"/>
      <c r="AV17" s="128"/>
      <c r="AW17" s="128"/>
      <c r="AX17" s="128"/>
      <c r="AY17" s="128"/>
      <c r="AZ17" s="128"/>
      <c r="BA17" s="58"/>
      <c r="BB17" s="59"/>
      <c r="BC17" s="59"/>
      <c r="BD17" s="22" t="s">
        <v>2</v>
      </c>
      <c r="BE17" s="16"/>
      <c r="BF17" s="2"/>
    </row>
    <row r="18" spans="1:58" ht="14.15" customHeight="1" x14ac:dyDescent="0.15">
      <c r="A18" s="15"/>
      <c r="B18" s="104"/>
      <c r="C18" s="104"/>
      <c r="D18" s="104"/>
      <c r="E18" s="104"/>
      <c r="F18" s="104"/>
      <c r="G18" s="105"/>
      <c r="H18" s="105"/>
      <c r="I18" s="105"/>
      <c r="J18" s="105"/>
      <c r="K18" s="105"/>
      <c r="L18" s="105"/>
      <c r="M18" s="105"/>
      <c r="N18" s="105"/>
      <c r="O18" s="105"/>
      <c r="P18" s="105"/>
      <c r="Q18" s="102"/>
      <c r="R18" s="102"/>
      <c r="S18" s="102"/>
      <c r="T18" s="102"/>
      <c r="U18" s="103"/>
      <c r="V18" s="103"/>
      <c r="W18" s="103"/>
      <c r="X18" s="103"/>
      <c r="Y18" s="96"/>
      <c r="Z18" s="97"/>
      <c r="AA18" s="4"/>
      <c r="AB18" s="16"/>
      <c r="AC18" s="2"/>
      <c r="AD18" s="15"/>
      <c r="AE18" s="76" t="s">
        <v>30</v>
      </c>
      <c r="AF18" s="76"/>
      <c r="AG18" s="128" t="s">
        <v>35</v>
      </c>
      <c r="AH18" s="128"/>
      <c r="AI18" s="128"/>
      <c r="AJ18" s="128"/>
      <c r="AK18" s="128"/>
      <c r="AL18" s="128"/>
      <c r="AM18" s="128"/>
      <c r="AN18" s="128"/>
      <c r="AO18" s="128"/>
      <c r="AP18" s="128"/>
      <c r="AQ18" s="128"/>
      <c r="AR18" s="128"/>
      <c r="AS18" s="128"/>
      <c r="AT18" s="128"/>
      <c r="AU18" s="128"/>
      <c r="AV18" s="128"/>
      <c r="AW18" s="128"/>
      <c r="AX18" s="128"/>
      <c r="AY18" s="128"/>
      <c r="AZ18" s="128"/>
      <c r="BA18" s="58">
        <f>入力シート!C21</f>
        <v>0</v>
      </c>
      <c r="BB18" s="59"/>
      <c r="BC18" s="59"/>
      <c r="BD18" s="21"/>
      <c r="BE18" s="16"/>
      <c r="BF18" s="2"/>
    </row>
    <row r="19" spans="1:58" ht="14.15" customHeight="1" x14ac:dyDescent="0.15">
      <c r="A19" s="15"/>
      <c r="B19" s="61" t="s">
        <v>67</v>
      </c>
      <c r="C19" s="62"/>
      <c r="D19" s="62"/>
      <c r="E19" s="62"/>
      <c r="F19" s="63"/>
      <c r="G19" s="92">
        <f>入力シート!$C9</f>
        <v>0</v>
      </c>
      <c r="H19" s="92"/>
      <c r="I19" s="92"/>
      <c r="J19" s="92"/>
      <c r="K19" s="92"/>
      <c r="L19" s="92"/>
      <c r="M19" s="92"/>
      <c r="N19" s="92"/>
      <c r="O19" s="92"/>
      <c r="P19" s="92"/>
      <c r="Q19" s="102"/>
      <c r="R19" s="102"/>
      <c r="S19" s="102"/>
      <c r="T19" s="102"/>
      <c r="U19" s="103"/>
      <c r="V19" s="103"/>
      <c r="W19" s="103"/>
      <c r="X19" s="103"/>
      <c r="Y19" s="96"/>
      <c r="Z19" s="97"/>
      <c r="AA19" s="4" t="s">
        <v>2</v>
      </c>
      <c r="AB19" s="16"/>
      <c r="AC19" s="2"/>
      <c r="AD19" s="15"/>
      <c r="AE19" s="76"/>
      <c r="AF19" s="76"/>
      <c r="AG19" s="128"/>
      <c r="AH19" s="128"/>
      <c r="AI19" s="128"/>
      <c r="AJ19" s="128"/>
      <c r="AK19" s="128"/>
      <c r="AL19" s="128"/>
      <c r="AM19" s="128"/>
      <c r="AN19" s="128"/>
      <c r="AO19" s="128"/>
      <c r="AP19" s="128"/>
      <c r="AQ19" s="128"/>
      <c r="AR19" s="128"/>
      <c r="AS19" s="128"/>
      <c r="AT19" s="128"/>
      <c r="AU19" s="128"/>
      <c r="AV19" s="128"/>
      <c r="AW19" s="128"/>
      <c r="AX19" s="128"/>
      <c r="AY19" s="128"/>
      <c r="AZ19" s="128"/>
      <c r="BA19" s="58"/>
      <c r="BB19" s="59"/>
      <c r="BC19" s="59"/>
      <c r="BD19" s="22" t="s">
        <v>2</v>
      </c>
      <c r="BE19" s="16"/>
      <c r="BF19" s="2"/>
    </row>
    <row r="20" spans="1:58" ht="14.15" customHeight="1" x14ac:dyDescent="0.2">
      <c r="A20" s="15"/>
      <c r="B20" s="64"/>
      <c r="C20" s="65"/>
      <c r="D20" s="65"/>
      <c r="E20" s="65"/>
      <c r="F20" s="66"/>
      <c r="G20" s="92"/>
      <c r="H20" s="92"/>
      <c r="I20" s="92"/>
      <c r="J20" s="92"/>
      <c r="K20" s="92"/>
      <c r="L20" s="92"/>
      <c r="M20" s="92"/>
      <c r="N20" s="92"/>
      <c r="O20" s="92"/>
      <c r="P20" s="92"/>
      <c r="Q20" s="102"/>
      <c r="R20" s="102"/>
      <c r="S20" s="102"/>
      <c r="T20" s="102"/>
      <c r="U20" s="103" t="s">
        <v>4</v>
      </c>
      <c r="V20" s="103"/>
      <c r="W20" s="103"/>
      <c r="X20" s="103"/>
      <c r="Y20" s="93">
        <f>SUM(入力シート!$C19:'入力シート'!$C24)</f>
        <v>0</v>
      </c>
      <c r="Z20" s="94"/>
      <c r="AA20" s="129" t="s">
        <v>12</v>
      </c>
      <c r="AB20" s="16"/>
      <c r="AC20" s="2"/>
      <c r="AD20" s="15"/>
      <c r="AE20" s="76" t="s">
        <v>31</v>
      </c>
      <c r="AF20" s="76"/>
      <c r="AG20" s="128" t="s">
        <v>36</v>
      </c>
      <c r="AH20" s="128"/>
      <c r="AI20" s="128"/>
      <c r="AJ20" s="128"/>
      <c r="AK20" s="128"/>
      <c r="AL20" s="128"/>
      <c r="AM20" s="128"/>
      <c r="AN20" s="128"/>
      <c r="AO20" s="128"/>
      <c r="AP20" s="128"/>
      <c r="AQ20" s="128"/>
      <c r="AR20" s="128"/>
      <c r="AS20" s="128"/>
      <c r="AT20" s="128"/>
      <c r="AU20" s="128"/>
      <c r="AV20" s="128"/>
      <c r="AW20" s="128"/>
      <c r="AX20" s="128"/>
      <c r="AY20" s="128"/>
      <c r="AZ20" s="128"/>
      <c r="BA20" s="58">
        <f>入力シート!C22</f>
        <v>0</v>
      </c>
      <c r="BB20" s="59"/>
      <c r="BC20" s="59"/>
      <c r="BD20" s="21"/>
      <c r="BE20" s="16"/>
      <c r="BF20" s="2"/>
    </row>
    <row r="21" spans="1:58" ht="14.15" customHeight="1" x14ac:dyDescent="0.2">
      <c r="A21" s="15"/>
      <c r="B21" s="67" t="s">
        <v>68</v>
      </c>
      <c r="C21" s="68"/>
      <c r="D21" s="68"/>
      <c r="E21" s="68"/>
      <c r="F21" s="69"/>
      <c r="G21" s="92" t="str">
        <f>"担当:"&amp;入力シート!$C10</f>
        <v>担当:</v>
      </c>
      <c r="H21" s="92"/>
      <c r="I21" s="92"/>
      <c r="J21" s="92"/>
      <c r="K21" s="92"/>
      <c r="L21" s="92"/>
      <c r="M21" s="92"/>
      <c r="N21" s="92"/>
      <c r="O21" s="92"/>
      <c r="P21" s="92"/>
      <c r="Q21" s="102"/>
      <c r="R21" s="102"/>
      <c r="S21" s="102"/>
      <c r="T21" s="102"/>
      <c r="U21" s="103"/>
      <c r="V21" s="103"/>
      <c r="W21" s="103"/>
      <c r="X21" s="103"/>
      <c r="Y21" s="96"/>
      <c r="Z21" s="97"/>
      <c r="AA21" s="130"/>
      <c r="AB21" s="16"/>
      <c r="AC21" s="2"/>
      <c r="AD21" s="15"/>
      <c r="AE21" s="76"/>
      <c r="AF21" s="76"/>
      <c r="AG21" s="128"/>
      <c r="AH21" s="128"/>
      <c r="AI21" s="128"/>
      <c r="AJ21" s="128"/>
      <c r="AK21" s="128"/>
      <c r="AL21" s="128"/>
      <c r="AM21" s="128"/>
      <c r="AN21" s="128"/>
      <c r="AO21" s="128"/>
      <c r="AP21" s="128"/>
      <c r="AQ21" s="128"/>
      <c r="AR21" s="128"/>
      <c r="AS21" s="128"/>
      <c r="AT21" s="128"/>
      <c r="AU21" s="128"/>
      <c r="AV21" s="128"/>
      <c r="AW21" s="128"/>
      <c r="AX21" s="128"/>
      <c r="AY21" s="128"/>
      <c r="AZ21" s="128"/>
      <c r="BA21" s="58"/>
      <c r="BB21" s="59"/>
      <c r="BC21" s="59"/>
      <c r="BD21" s="22" t="s">
        <v>2</v>
      </c>
      <c r="BE21" s="16"/>
      <c r="BF21" s="2"/>
    </row>
    <row r="22" spans="1:58" ht="14.15" customHeight="1" x14ac:dyDescent="0.15">
      <c r="A22" s="15"/>
      <c r="B22" s="70"/>
      <c r="C22" s="71"/>
      <c r="D22" s="71"/>
      <c r="E22" s="71"/>
      <c r="F22" s="72"/>
      <c r="G22" s="92" t="str">
        <f>"電話:"&amp;入力シート!$C11</f>
        <v>電話:</v>
      </c>
      <c r="H22" s="92"/>
      <c r="I22" s="92"/>
      <c r="J22" s="92"/>
      <c r="K22" s="92"/>
      <c r="L22" s="92"/>
      <c r="M22" s="92"/>
      <c r="N22" s="92"/>
      <c r="O22" s="92"/>
      <c r="P22" s="92"/>
      <c r="Q22" s="102"/>
      <c r="R22" s="102"/>
      <c r="S22" s="102"/>
      <c r="T22" s="102"/>
      <c r="U22" s="103"/>
      <c r="V22" s="103"/>
      <c r="W22" s="103"/>
      <c r="X22" s="103"/>
      <c r="Y22" s="99"/>
      <c r="Z22" s="100"/>
      <c r="AA22" s="5" t="s">
        <v>2</v>
      </c>
      <c r="AB22" s="16"/>
      <c r="AC22" s="2"/>
      <c r="AD22" s="15"/>
      <c r="AE22" s="76" t="s">
        <v>32</v>
      </c>
      <c r="AF22" s="76"/>
      <c r="AG22" s="128" t="s">
        <v>37</v>
      </c>
      <c r="AH22" s="128"/>
      <c r="AI22" s="128"/>
      <c r="AJ22" s="128"/>
      <c r="AK22" s="128"/>
      <c r="AL22" s="128"/>
      <c r="AM22" s="128"/>
      <c r="AN22" s="128"/>
      <c r="AO22" s="128"/>
      <c r="AP22" s="128"/>
      <c r="AQ22" s="128"/>
      <c r="AR22" s="128"/>
      <c r="AS22" s="128"/>
      <c r="AT22" s="128"/>
      <c r="AU22" s="128"/>
      <c r="AV22" s="128"/>
      <c r="AW22" s="128"/>
      <c r="AX22" s="128"/>
      <c r="AY22" s="128"/>
      <c r="AZ22" s="128"/>
      <c r="BA22" s="58">
        <f>入力シート!C23</f>
        <v>0</v>
      </c>
      <c r="BB22" s="59"/>
      <c r="BC22" s="59"/>
      <c r="BD22" s="21"/>
      <c r="BE22" s="16"/>
      <c r="BF22" s="2"/>
    </row>
    <row r="23" spans="1:58" ht="14.15" customHeight="1" x14ac:dyDescent="0.2">
      <c r="A23" s="15"/>
      <c r="B23" s="93" t="s">
        <v>65</v>
      </c>
      <c r="C23" s="94"/>
      <c r="D23" s="94"/>
      <c r="E23" s="94"/>
      <c r="F23" s="95"/>
      <c r="G23" s="108">
        <f>入力シート!$C12</f>
        <v>0</v>
      </c>
      <c r="H23" s="109"/>
      <c r="I23" s="109"/>
      <c r="J23" s="109"/>
      <c r="K23" s="109"/>
      <c r="L23" s="109"/>
      <c r="M23" s="109"/>
      <c r="N23" s="109"/>
      <c r="O23" s="109"/>
      <c r="P23" s="109"/>
      <c r="Q23" s="109"/>
      <c r="R23" s="109"/>
      <c r="S23" s="109"/>
      <c r="T23" s="109"/>
      <c r="U23" s="109"/>
      <c r="V23" s="109"/>
      <c r="W23" s="109"/>
      <c r="X23" s="109"/>
      <c r="Y23" s="109"/>
      <c r="Z23" s="109"/>
      <c r="AA23" s="122"/>
      <c r="AB23" s="16"/>
      <c r="AC23" s="2"/>
      <c r="AD23" s="15"/>
      <c r="AE23" s="76"/>
      <c r="AF23" s="76"/>
      <c r="AG23" s="128"/>
      <c r="AH23" s="128"/>
      <c r="AI23" s="128"/>
      <c r="AJ23" s="128"/>
      <c r="AK23" s="128"/>
      <c r="AL23" s="128"/>
      <c r="AM23" s="128"/>
      <c r="AN23" s="128"/>
      <c r="AO23" s="128"/>
      <c r="AP23" s="128"/>
      <c r="AQ23" s="128"/>
      <c r="AR23" s="128"/>
      <c r="AS23" s="128"/>
      <c r="AT23" s="128"/>
      <c r="AU23" s="128"/>
      <c r="AV23" s="128"/>
      <c r="AW23" s="128"/>
      <c r="AX23" s="128"/>
      <c r="AY23" s="128"/>
      <c r="AZ23" s="128"/>
      <c r="BA23" s="58"/>
      <c r="BB23" s="59"/>
      <c r="BC23" s="59"/>
      <c r="BD23" s="22" t="s">
        <v>2</v>
      </c>
      <c r="BE23" s="16"/>
      <c r="BF23" s="2"/>
    </row>
    <row r="24" spans="1:58" ht="14.15" customHeight="1" x14ac:dyDescent="0.2">
      <c r="A24" s="15"/>
      <c r="B24" s="96"/>
      <c r="C24" s="97"/>
      <c r="D24" s="97"/>
      <c r="E24" s="97"/>
      <c r="F24" s="98"/>
      <c r="G24" s="110"/>
      <c r="H24" s="92"/>
      <c r="I24" s="92"/>
      <c r="J24" s="92"/>
      <c r="K24" s="92"/>
      <c r="L24" s="92"/>
      <c r="M24" s="92"/>
      <c r="N24" s="92"/>
      <c r="O24" s="92"/>
      <c r="P24" s="92"/>
      <c r="Q24" s="92"/>
      <c r="R24" s="92"/>
      <c r="S24" s="92"/>
      <c r="T24" s="92"/>
      <c r="U24" s="92"/>
      <c r="V24" s="92"/>
      <c r="W24" s="92"/>
      <c r="X24" s="92"/>
      <c r="Y24" s="92"/>
      <c r="Z24" s="92"/>
      <c r="AA24" s="123"/>
      <c r="AB24" s="16"/>
      <c r="AC24" s="2"/>
      <c r="AD24" s="15"/>
      <c r="AE24" s="76" t="s">
        <v>33</v>
      </c>
      <c r="AF24" s="76"/>
      <c r="AG24" s="128" t="s">
        <v>38</v>
      </c>
      <c r="AH24" s="128"/>
      <c r="AI24" s="128"/>
      <c r="AJ24" s="128"/>
      <c r="AK24" s="128"/>
      <c r="AL24" s="128"/>
      <c r="AM24" s="128"/>
      <c r="AN24" s="128"/>
      <c r="AO24" s="128"/>
      <c r="AP24" s="128"/>
      <c r="AQ24" s="128"/>
      <c r="AR24" s="128"/>
      <c r="AS24" s="128"/>
      <c r="AT24" s="128"/>
      <c r="AU24" s="128"/>
      <c r="AV24" s="128"/>
      <c r="AW24" s="128"/>
      <c r="AX24" s="128"/>
      <c r="AY24" s="128"/>
      <c r="AZ24" s="128"/>
      <c r="BA24" s="58">
        <f>入力シート!C24</f>
        <v>0</v>
      </c>
      <c r="BB24" s="59"/>
      <c r="BC24" s="59"/>
      <c r="BD24" s="21"/>
      <c r="BE24" s="16"/>
      <c r="BF24" s="2"/>
    </row>
    <row r="25" spans="1:58" ht="14.15" customHeight="1" x14ac:dyDescent="0.2">
      <c r="A25" s="15"/>
      <c r="B25" s="99"/>
      <c r="C25" s="100"/>
      <c r="D25" s="100"/>
      <c r="E25" s="100"/>
      <c r="F25" s="101"/>
      <c r="G25" s="73">
        <f>入力シート!$C13</f>
        <v>0</v>
      </c>
      <c r="H25" s="74"/>
      <c r="I25" s="74"/>
      <c r="J25" s="74"/>
      <c r="K25" s="74"/>
      <c r="L25" s="74"/>
      <c r="M25" s="74"/>
      <c r="N25" s="74"/>
      <c r="O25" s="74"/>
      <c r="P25" s="74"/>
      <c r="Q25" s="74"/>
      <c r="R25" s="74"/>
      <c r="S25" s="74"/>
      <c r="T25" s="74"/>
      <c r="U25" s="74"/>
      <c r="V25" s="74"/>
      <c r="W25" s="74"/>
      <c r="X25" s="74"/>
      <c r="Y25" s="74"/>
      <c r="Z25" s="74"/>
      <c r="AA25" s="75"/>
      <c r="AB25" s="16"/>
      <c r="AC25" s="2"/>
      <c r="AD25" s="15"/>
      <c r="AE25" s="76"/>
      <c r="AF25" s="76"/>
      <c r="AG25" s="128"/>
      <c r="AH25" s="128"/>
      <c r="AI25" s="128"/>
      <c r="AJ25" s="128"/>
      <c r="AK25" s="128"/>
      <c r="AL25" s="128"/>
      <c r="AM25" s="128"/>
      <c r="AN25" s="128"/>
      <c r="AO25" s="128"/>
      <c r="AP25" s="128"/>
      <c r="AQ25" s="128"/>
      <c r="AR25" s="128"/>
      <c r="AS25" s="128"/>
      <c r="AT25" s="128"/>
      <c r="AU25" s="128"/>
      <c r="AV25" s="128"/>
      <c r="AW25" s="128"/>
      <c r="AX25" s="128"/>
      <c r="AY25" s="128"/>
      <c r="AZ25" s="128"/>
      <c r="BA25" s="58"/>
      <c r="BB25" s="59"/>
      <c r="BC25" s="59"/>
      <c r="BD25" s="22" t="s">
        <v>2</v>
      </c>
      <c r="BE25" s="16"/>
      <c r="BF25" s="2"/>
    </row>
    <row r="26" spans="1:58" ht="14.15" customHeight="1" x14ac:dyDescent="0.2">
      <c r="A26" s="15"/>
      <c r="B26" s="105" t="s">
        <v>7</v>
      </c>
      <c r="C26" s="105"/>
      <c r="D26" s="105"/>
      <c r="E26" s="105"/>
      <c r="F26" s="105"/>
      <c r="G26" s="105"/>
      <c r="H26" s="105"/>
      <c r="I26" s="105"/>
      <c r="J26" s="105"/>
      <c r="K26" s="105"/>
      <c r="L26" s="105"/>
      <c r="M26" s="105"/>
      <c r="N26" s="105"/>
      <c r="O26" s="105"/>
      <c r="P26" s="105"/>
      <c r="Q26" s="105"/>
      <c r="R26" s="105"/>
      <c r="S26" s="105"/>
      <c r="T26" s="105"/>
      <c r="U26" s="105"/>
      <c r="V26" s="105"/>
      <c r="W26" s="131">
        <f>入力シート!$C27</f>
        <v>0</v>
      </c>
      <c r="X26" s="131"/>
      <c r="Y26" s="131"/>
      <c r="Z26" s="131"/>
      <c r="AA26" s="131"/>
      <c r="AB26" s="16"/>
      <c r="AC26" s="2"/>
      <c r="AD26" s="15"/>
      <c r="AE26" s="76" t="s">
        <v>39</v>
      </c>
      <c r="AF26" s="76"/>
      <c r="AG26" s="76"/>
      <c r="AH26" s="76"/>
      <c r="AI26" s="76"/>
      <c r="AJ26" s="76"/>
      <c r="AK26" s="76"/>
      <c r="AL26" s="76"/>
      <c r="AM26" s="76"/>
      <c r="AN26" s="76"/>
      <c r="AO26" s="76"/>
      <c r="AP26" s="76"/>
      <c r="AQ26" s="76"/>
      <c r="AR26" s="76"/>
      <c r="AS26" s="76"/>
      <c r="AT26" s="76"/>
      <c r="AU26" s="76"/>
      <c r="AV26" s="76"/>
      <c r="AW26" s="76"/>
      <c r="AX26" s="76"/>
      <c r="AY26" s="76"/>
      <c r="AZ26" s="76"/>
      <c r="BA26" s="120">
        <f>SUM(入力シート!C20:C24)</f>
        <v>0</v>
      </c>
      <c r="BB26" s="121"/>
      <c r="BC26" s="121"/>
      <c r="BD26" s="47" t="s">
        <v>14</v>
      </c>
      <c r="BE26" s="16"/>
      <c r="BF26" s="2"/>
    </row>
    <row r="27" spans="1:58" ht="14.15" customHeight="1" x14ac:dyDescent="0.2">
      <c r="A27" s="15"/>
      <c r="B27" s="105"/>
      <c r="C27" s="105"/>
      <c r="D27" s="105"/>
      <c r="E27" s="105"/>
      <c r="F27" s="105"/>
      <c r="G27" s="105"/>
      <c r="H27" s="105"/>
      <c r="I27" s="105"/>
      <c r="J27" s="105"/>
      <c r="K27" s="105"/>
      <c r="L27" s="105"/>
      <c r="M27" s="105"/>
      <c r="N27" s="105"/>
      <c r="O27" s="105"/>
      <c r="P27" s="105"/>
      <c r="Q27" s="105"/>
      <c r="R27" s="105"/>
      <c r="S27" s="105"/>
      <c r="T27" s="105"/>
      <c r="U27" s="105"/>
      <c r="V27" s="105"/>
      <c r="W27" s="131"/>
      <c r="X27" s="131"/>
      <c r="Y27" s="131"/>
      <c r="Z27" s="131"/>
      <c r="AA27" s="131"/>
      <c r="AB27" s="16"/>
      <c r="AC27" s="2"/>
      <c r="AD27" s="15"/>
      <c r="AE27" s="76"/>
      <c r="AF27" s="76"/>
      <c r="AG27" s="76"/>
      <c r="AH27" s="76"/>
      <c r="AI27" s="76"/>
      <c r="AJ27" s="76"/>
      <c r="AK27" s="76"/>
      <c r="AL27" s="76"/>
      <c r="AM27" s="76"/>
      <c r="AN27" s="76"/>
      <c r="AO27" s="76"/>
      <c r="AP27" s="76"/>
      <c r="AQ27" s="76"/>
      <c r="AR27" s="76"/>
      <c r="AS27" s="76"/>
      <c r="AT27" s="76"/>
      <c r="AU27" s="76"/>
      <c r="AV27" s="76"/>
      <c r="AW27" s="76"/>
      <c r="AX27" s="76"/>
      <c r="AY27" s="76"/>
      <c r="AZ27" s="76"/>
      <c r="BA27" s="83"/>
      <c r="BB27" s="84"/>
      <c r="BC27" s="84"/>
      <c r="BD27" s="22" t="s">
        <v>2</v>
      </c>
      <c r="BE27" s="16"/>
      <c r="BF27" s="2"/>
    </row>
    <row r="28" spans="1:58" ht="14.15" customHeight="1" x14ac:dyDescent="0.2">
      <c r="A28" s="15"/>
      <c r="B28" s="105" t="s">
        <v>63</v>
      </c>
      <c r="C28" s="105"/>
      <c r="D28" s="105"/>
      <c r="E28" s="105"/>
      <c r="F28" s="105"/>
      <c r="G28" s="105"/>
      <c r="H28" s="105"/>
      <c r="I28" s="105"/>
      <c r="J28" s="105"/>
      <c r="K28" s="105"/>
      <c r="L28" s="105"/>
      <c r="M28" s="105"/>
      <c r="N28" s="105"/>
      <c r="O28" s="105"/>
      <c r="P28" s="105"/>
      <c r="Q28" s="105"/>
      <c r="R28" s="105"/>
      <c r="S28" s="105"/>
      <c r="T28" s="105"/>
      <c r="U28" s="105"/>
      <c r="V28" s="105"/>
      <c r="W28" s="131">
        <f>入力シート!$C28</f>
        <v>0</v>
      </c>
      <c r="X28" s="131"/>
      <c r="Y28" s="131"/>
      <c r="Z28" s="131"/>
      <c r="AA28" s="131"/>
      <c r="AB28" s="16"/>
      <c r="AC28" s="2"/>
      <c r="AD28" s="15"/>
      <c r="AE28" s="109" t="s">
        <v>80</v>
      </c>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6"/>
      <c r="BF28" s="2"/>
    </row>
    <row r="29" spans="1:58" ht="14.15" customHeight="1" x14ac:dyDescent="0.2">
      <c r="A29" s="15"/>
      <c r="B29" s="132"/>
      <c r="C29" s="132"/>
      <c r="D29" s="132"/>
      <c r="E29" s="132"/>
      <c r="F29" s="132"/>
      <c r="G29" s="132"/>
      <c r="H29" s="132"/>
      <c r="I29" s="132"/>
      <c r="J29" s="132"/>
      <c r="K29" s="132"/>
      <c r="L29" s="132"/>
      <c r="M29" s="132"/>
      <c r="N29" s="132"/>
      <c r="O29" s="132"/>
      <c r="P29" s="132"/>
      <c r="Q29" s="132"/>
      <c r="R29" s="132"/>
      <c r="S29" s="132"/>
      <c r="T29" s="132"/>
      <c r="U29" s="132"/>
      <c r="V29" s="132"/>
      <c r="W29" s="133"/>
      <c r="X29" s="133"/>
      <c r="Y29" s="133"/>
      <c r="Z29" s="133"/>
      <c r="AA29" s="133"/>
      <c r="AB29" s="16"/>
      <c r="AC29" s="2"/>
      <c r="AD29" s="15"/>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16"/>
      <c r="BF29" s="2"/>
    </row>
    <row r="30" spans="1:58" ht="14.15" customHeight="1" x14ac:dyDescent="0.2">
      <c r="A30" s="15"/>
      <c r="B30" s="105" t="s">
        <v>5</v>
      </c>
      <c r="C30" s="105"/>
      <c r="D30" s="105"/>
      <c r="E30" s="105"/>
      <c r="F30" s="105"/>
      <c r="G30" s="105"/>
      <c r="H30" s="105"/>
      <c r="I30" s="105"/>
      <c r="J30" s="105"/>
      <c r="K30" s="105"/>
      <c r="L30" s="105"/>
      <c r="M30" s="105"/>
      <c r="N30" s="105"/>
      <c r="O30" s="105"/>
      <c r="P30" s="105"/>
      <c r="Q30" s="105"/>
      <c r="R30" s="105"/>
      <c r="S30" s="105"/>
      <c r="T30" s="105"/>
      <c r="U30" s="105"/>
      <c r="V30" s="105"/>
      <c r="W30" s="76">
        <f>入力シート!$C29</f>
        <v>0</v>
      </c>
      <c r="X30" s="76"/>
      <c r="Y30" s="76"/>
      <c r="Z30" s="76"/>
      <c r="AA30" s="76"/>
      <c r="AB30" s="16"/>
      <c r="AC30" s="2"/>
      <c r="AD30" s="15"/>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16"/>
      <c r="BF30" s="2"/>
    </row>
    <row r="31" spans="1:58" ht="14.15" customHeight="1" x14ac:dyDescent="0.2">
      <c r="A31" s="15"/>
      <c r="B31" s="105"/>
      <c r="C31" s="105"/>
      <c r="D31" s="105"/>
      <c r="E31" s="105"/>
      <c r="F31" s="105"/>
      <c r="G31" s="105"/>
      <c r="H31" s="105"/>
      <c r="I31" s="105"/>
      <c r="J31" s="105"/>
      <c r="K31" s="105"/>
      <c r="L31" s="105"/>
      <c r="M31" s="105"/>
      <c r="N31" s="105"/>
      <c r="O31" s="105"/>
      <c r="P31" s="105"/>
      <c r="Q31" s="105"/>
      <c r="R31" s="105"/>
      <c r="S31" s="105"/>
      <c r="T31" s="105"/>
      <c r="U31" s="105"/>
      <c r="V31" s="105"/>
      <c r="W31" s="76"/>
      <c r="X31" s="76"/>
      <c r="Y31" s="76"/>
      <c r="Z31" s="76"/>
      <c r="AA31" s="76"/>
      <c r="AB31" s="16"/>
      <c r="AC31" s="2"/>
      <c r="AD31" s="15"/>
      <c r="AE31" s="124" t="s">
        <v>81</v>
      </c>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6"/>
      <c r="BF31" s="2"/>
    </row>
    <row r="32" spans="1:58" ht="14.15" customHeight="1" x14ac:dyDescent="0.2">
      <c r="A32" s="15"/>
      <c r="J32" s="52"/>
      <c r="K32" s="52"/>
      <c r="L32" s="52"/>
      <c r="M32" s="52"/>
      <c r="N32" s="52"/>
      <c r="O32" s="52"/>
      <c r="P32" s="52"/>
      <c r="Q32" s="52"/>
      <c r="R32" s="52"/>
      <c r="S32" s="53">
        <f>入力シート!$C15</f>
        <v>0</v>
      </c>
      <c r="T32" s="53"/>
      <c r="U32" s="53"/>
      <c r="V32" s="53"/>
      <c r="W32" s="53"/>
      <c r="X32" s="53"/>
      <c r="Y32" s="53"/>
      <c r="Z32" s="53"/>
      <c r="AA32" s="53"/>
      <c r="AB32" s="16"/>
      <c r="AC32" s="2"/>
      <c r="AD32" s="15"/>
      <c r="AE32" s="124" t="s">
        <v>66</v>
      </c>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6"/>
      <c r="BF32" s="2"/>
    </row>
    <row r="33" spans="1:58" ht="14.15" customHeight="1" x14ac:dyDescent="0.2">
      <c r="A33" s="15"/>
      <c r="AB33" s="16"/>
      <c r="AC33" s="2"/>
      <c r="AD33" s="15"/>
      <c r="BE33" s="16"/>
      <c r="BF33" s="2"/>
    </row>
    <row r="34" spans="1:58" s="10" customFormat="1" ht="14.15" customHeight="1" x14ac:dyDescent="0.2">
      <c r="A34" s="49"/>
      <c r="B34" s="10" t="s">
        <v>83</v>
      </c>
      <c r="S34" s="76" t="s">
        <v>71</v>
      </c>
      <c r="T34" s="76"/>
      <c r="U34" s="76"/>
      <c r="V34" s="76"/>
      <c r="W34" s="125">
        <f>入力シート!C40</f>
        <v>0</v>
      </c>
      <c r="X34" s="126"/>
      <c r="Y34" s="126"/>
      <c r="Z34" s="126"/>
      <c r="AA34" s="127"/>
      <c r="AB34" s="50"/>
      <c r="AC34" s="51"/>
      <c r="AD34" s="49"/>
      <c r="BE34" s="50"/>
      <c r="BF34" s="51"/>
    </row>
    <row r="35" spans="1:58" s="10" customFormat="1" ht="14.15" customHeight="1" x14ac:dyDescent="0.2">
      <c r="A35" s="49"/>
      <c r="B35" s="58"/>
      <c r="C35" s="59"/>
      <c r="D35" s="59"/>
      <c r="E35" s="60"/>
      <c r="F35" s="58" t="s">
        <v>73</v>
      </c>
      <c r="G35" s="59"/>
      <c r="H35" s="59"/>
      <c r="I35" s="59"/>
      <c r="J35" s="59"/>
      <c r="K35" s="59"/>
      <c r="L35" s="59"/>
      <c r="M35" s="59"/>
      <c r="N35" s="59"/>
      <c r="O35" s="59"/>
      <c r="P35" s="60"/>
      <c r="Q35" s="58" t="s">
        <v>74</v>
      </c>
      <c r="R35" s="59"/>
      <c r="S35" s="59"/>
      <c r="T35" s="59"/>
      <c r="U35" s="59"/>
      <c r="V35" s="59"/>
      <c r="W35" s="59"/>
      <c r="X35" s="59"/>
      <c r="Y35" s="59"/>
      <c r="Z35" s="59"/>
      <c r="AA35" s="60"/>
      <c r="AB35" s="50"/>
      <c r="AC35" s="51"/>
      <c r="AD35" s="49"/>
      <c r="BE35" s="50"/>
      <c r="BF35" s="51"/>
    </row>
    <row r="36" spans="1:58" s="10" customFormat="1" ht="14.15" customHeight="1" x14ac:dyDescent="0.2">
      <c r="A36" s="49"/>
      <c r="B36" s="58" t="s">
        <v>72</v>
      </c>
      <c r="C36" s="59"/>
      <c r="D36" s="59"/>
      <c r="E36" s="60"/>
      <c r="F36" s="77">
        <f>入力シート!C34</f>
        <v>0</v>
      </c>
      <c r="G36" s="78"/>
      <c r="H36" s="78"/>
      <c r="I36" s="78"/>
      <c r="J36" s="78"/>
      <c r="K36" s="78"/>
      <c r="L36" s="78"/>
      <c r="M36" s="78"/>
      <c r="N36" s="78"/>
      <c r="O36" s="78"/>
      <c r="P36" s="79"/>
      <c r="Q36" s="77">
        <f>入力シート!C35</f>
        <v>0</v>
      </c>
      <c r="R36" s="78"/>
      <c r="S36" s="78"/>
      <c r="T36" s="78"/>
      <c r="U36" s="78"/>
      <c r="V36" s="78"/>
      <c r="W36" s="78"/>
      <c r="X36" s="78"/>
      <c r="Y36" s="78"/>
      <c r="Z36" s="78"/>
      <c r="AA36" s="79"/>
      <c r="AB36" s="50"/>
      <c r="AC36" s="51"/>
      <c r="AD36" s="49"/>
      <c r="BE36" s="50"/>
      <c r="BF36" s="51"/>
    </row>
    <row r="37" spans="1:58" s="10" customFormat="1" ht="14.15" customHeight="1" x14ac:dyDescent="0.2">
      <c r="A37" s="49"/>
      <c r="B37" s="80" t="s">
        <v>75</v>
      </c>
      <c r="C37" s="81"/>
      <c r="D37" s="81"/>
      <c r="E37" s="82"/>
      <c r="F37" s="86">
        <f>入力シート!C32</f>
        <v>0</v>
      </c>
      <c r="G37" s="87"/>
      <c r="H37" s="87"/>
      <c r="I37" s="87"/>
      <c r="J37" s="87"/>
      <c r="K37" s="87"/>
      <c r="L37" s="87"/>
      <c r="M37" s="87"/>
      <c r="N37" s="87"/>
      <c r="O37" s="87"/>
      <c r="P37" s="88"/>
      <c r="Q37" s="86">
        <f>入力シート!C33</f>
        <v>0</v>
      </c>
      <c r="R37" s="87"/>
      <c r="S37" s="87"/>
      <c r="T37" s="87"/>
      <c r="U37" s="87"/>
      <c r="V37" s="87"/>
      <c r="W37" s="87"/>
      <c r="X37" s="87"/>
      <c r="Y37" s="87"/>
      <c r="Z37" s="87"/>
      <c r="AA37" s="88"/>
      <c r="AB37" s="50"/>
      <c r="AC37" s="51"/>
      <c r="AD37" s="49"/>
      <c r="BE37" s="50"/>
      <c r="BF37" s="51"/>
    </row>
    <row r="38" spans="1:58" s="10" customFormat="1" ht="14.15" customHeight="1" x14ac:dyDescent="0.2">
      <c r="A38" s="49"/>
      <c r="B38" s="83"/>
      <c r="C38" s="84"/>
      <c r="D38" s="84"/>
      <c r="E38" s="85"/>
      <c r="F38" s="89"/>
      <c r="G38" s="90"/>
      <c r="H38" s="90"/>
      <c r="I38" s="90"/>
      <c r="J38" s="90"/>
      <c r="K38" s="90"/>
      <c r="L38" s="90"/>
      <c r="M38" s="90"/>
      <c r="N38" s="90"/>
      <c r="O38" s="90"/>
      <c r="P38" s="91"/>
      <c r="Q38" s="89"/>
      <c r="R38" s="90"/>
      <c r="S38" s="90"/>
      <c r="T38" s="90"/>
      <c r="U38" s="90"/>
      <c r="V38" s="90"/>
      <c r="W38" s="90"/>
      <c r="X38" s="90"/>
      <c r="Y38" s="90"/>
      <c r="Z38" s="90"/>
      <c r="AA38" s="91"/>
      <c r="AB38" s="50"/>
      <c r="AC38" s="51"/>
      <c r="AD38" s="49"/>
      <c r="BE38" s="50"/>
      <c r="BF38" s="51"/>
    </row>
    <row r="39" spans="1:58" s="10" customFormat="1" ht="14.15" customHeight="1" x14ac:dyDescent="0.2">
      <c r="A39" s="49"/>
      <c r="B39" s="58" t="s">
        <v>72</v>
      </c>
      <c r="C39" s="59"/>
      <c r="D39" s="59"/>
      <c r="E39" s="60"/>
      <c r="F39" s="77">
        <f>入力シート!C38</f>
        <v>0</v>
      </c>
      <c r="G39" s="78"/>
      <c r="H39" s="78"/>
      <c r="I39" s="78"/>
      <c r="J39" s="78"/>
      <c r="K39" s="78"/>
      <c r="L39" s="78"/>
      <c r="M39" s="78"/>
      <c r="N39" s="78"/>
      <c r="O39" s="78"/>
      <c r="P39" s="79"/>
      <c r="Q39" s="77">
        <f>入力シート!C39</f>
        <v>0</v>
      </c>
      <c r="R39" s="78"/>
      <c r="S39" s="78"/>
      <c r="T39" s="78"/>
      <c r="U39" s="78"/>
      <c r="V39" s="78"/>
      <c r="W39" s="78"/>
      <c r="X39" s="78"/>
      <c r="Y39" s="78"/>
      <c r="Z39" s="78"/>
      <c r="AA39" s="79"/>
      <c r="AB39" s="23"/>
      <c r="AC39" s="51"/>
      <c r="AD39" s="49"/>
      <c r="BE39" s="50"/>
      <c r="BF39" s="51"/>
    </row>
    <row r="40" spans="1:58" s="10" customFormat="1" ht="14.15" customHeight="1" x14ac:dyDescent="0.2">
      <c r="A40" s="49"/>
      <c r="B40" s="80" t="s">
        <v>76</v>
      </c>
      <c r="C40" s="81"/>
      <c r="D40" s="81"/>
      <c r="E40" s="82"/>
      <c r="F40" s="86">
        <f>入力シート!C36</f>
        <v>0</v>
      </c>
      <c r="G40" s="87"/>
      <c r="H40" s="87"/>
      <c r="I40" s="87"/>
      <c r="J40" s="87"/>
      <c r="K40" s="87"/>
      <c r="L40" s="87"/>
      <c r="M40" s="87"/>
      <c r="N40" s="87"/>
      <c r="O40" s="87"/>
      <c r="P40" s="88"/>
      <c r="Q40" s="134">
        <f>入力シート!C37</f>
        <v>0</v>
      </c>
      <c r="R40" s="134"/>
      <c r="S40" s="134"/>
      <c r="T40" s="134"/>
      <c r="U40" s="134"/>
      <c r="V40" s="134"/>
      <c r="W40" s="134"/>
      <c r="X40" s="134"/>
      <c r="Y40" s="134"/>
      <c r="Z40" s="134"/>
      <c r="AA40" s="134"/>
      <c r="AB40" s="23"/>
      <c r="AC40" s="51"/>
      <c r="AD40" s="49"/>
      <c r="BE40" s="50"/>
      <c r="BF40" s="51"/>
    </row>
    <row r="41" spans="1:58" s="10" customFormat="1" ht="14.15" customHeight="1" x14ac:dyDescent="0.2">
      <c r="A41" s="49"/>
      <c r="B41" s="83"/>
      <c r="C41" s="84"/>
      <c r="D41" s="84"/>
      <c r="E41" s="85"/>
      <c r="F41" s="89"/>
      <c r="G41" s="90"/>
      <c r="H41" s="90"/>
      <c r="I41" s="90"/>
      <c r="J41" s="90"/>
      <c r="K41" s="90"/>
      <c r="L41" s="90"/>
      <c r="M41" s="90"/>
      <c r="N41" s="90"/>
      <c r="O41" s="90"/>
      <c r="P41" s="91"/>
      <c r="Q41" s="134"/>
      <c r="R41" s="134"/>
      <c r="S41" s="134"/>
      <c r="T41" s="134"/>
      <c r="U41" s="134"/>
      <c r="V41" s="134"/>
      <c r="W41" s="134"/>
      <c r="X41" s="134"/>
      <c r="Y41" s="134"/>
      <c r="Z41" s="134"/>
      <c r="AA41" s="134"/>
      <c r="AB41" s="26"/>
      <c r="AC41" s="51"/>
      <c r="AD41" s="49"/>
      <c r="BE41" s="50"/>
      <c r="BF41" s="51"/>
    </row>
    <row r="42" spans="1:58" s="10" customFormat="1" ht="14.15" customHeight="1" x14ac:dyDescent="0.2">
      <c r="A42" s="49"/>
      <c r="B42" s="48"/>
      <c r="C42" s="48"/>
      <c r="D42" s="48"/>
      <c r="E42" s="48"/>
      <c r="F42" s="54"/>
      <c r="G42" s="54"/>
      <c r="H42" s="54"/>
      <c r="I42" s="54"/>
      <c r="J42" s="54"/>
      <c r="K42" s="54"/>
      <c r="L42" s="54"/>
      <c r="M42" s="54"/>
      <c r="N42" s="54"/>
      <c r="O42" s="54"/>
      <c r="P42" s="54"/>
      <c r="Q42" s="54"/>
      <c r="R42" s="54"/>
      <c r="S42" s="54"/>
      <c r="T42" s="54"/>
      <c r="U42" s="54"/>
      <c r="V42" s="54"/>
      <c r="W42" s="54"/>
      <c r="X42" s="54"/>
      <c r="Y42" s="54"/>
      <c r="Z42" s="54"/>
      <c r="AA42" s="54"/>
      <c r="AB42" s="26"/>
      <c r="AC42" s="51"/>
      <c r="AD42" s="49"/>
      <c r="BE42" s="50"/>
      <c r="BF42" s="51"/>
    </row>
    <row r="43" spans="1:58" ht="14.15" customHeight="1" x14ac:dyDescent="0.2">
      <c r="A43" s="15"/>
      <c r="B43" s="11"/>
      <c r="C43" s="11"/>
      <c r="D43" s="11"/>
      <c r="E43" s="11"/>
      <c r="F43" s="11"/>
      <c r="G43" s="11"/>
      <c r="H43" s="11"/>
      <c r="I43" s="11"/>
      <c r="J43" s="11"/>
      <c r="K43" s="11"/>
      <c r="L43" s="11"/>
      <c r="M43" s="11"/>
      <c r="N43" s="11" t="s">
        <v>16</v>
      </c>
      <c r="P43" s="11"/>
      <c r="Q43" s="11"/>
      <c r="R43" s="11"/>
      <c r="S43" s="11"/>
      <c r="T43" s="11"/>
      <c r="U43" s="11"/>
      <c r="V43" s="11"/>
      <c r="W43" s="11"/>
      <c r="X43" s="11"/>
      <c r="Y43" s="11"/>
      <c r="Z43" s="11"/>
      <c r="AA43" s="11"/>
      <c r="AB43" s="26"/>
      <c r="AC43" s="2"/>
      <c r="AD43" s="15"/>
      <c r="AQ43" s="10" t="s">
        <v>84</v>
      </c>
      <c r="BE43" s="16"/>
      <c r="BF43" s="2"/>
    </row>
    <row r="44" spans="1:58" ht="14.15" customHeight="1" x14ac:dyDescent="0.2">
      <c r="A44" s="17"/>
      <c r="B44" s="24"/>
      <c r="C44" s="24"/>
      <c r="D44" s="24"/>
      <c r="E44" s="24"/>
      <c r="F44" s="24"/>
      <c r="G44" s="24"/>
      <c r="H44" s="24"/>
      <c r="I44" s="24"/>
      <c r="J44" s="24"/>
      <c r="K44" s="24"/>
      <c r="L44" s="24"/>
      <c r="M44" s="24"/>
      <c r="N44" s="24"/>
      <c r="O44" s="18"/>
      <c r="P44" s="24"/>
      <c r="Q44" s="24"/>
      <c r="R44" s="24"/>
      <c r="S44" s="24"/>
      <c r="T44" s="24"/>
      <c r="U44" s="24"/>
      <c r="V44" s="24"/>
      <c r="W44" s="24"/>
      <c r="X44" s="24"/>
      <c r="Y44" s="24"/>
      <c r="Z44" s="24"/>
      <c r="AA44" s="24"/>
      <c r="AB44" s="25"/>
      <c r="AC44" s="2"/>
      <c r="AD44" s="17"/>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9"/>
      <c r="BF44" s="2"/>
    </row>
  </sheetData>
  <mergeCells count="101">
    <mergeCell ref="F39:P39"/>
    <mergeCell ref="Q39:AA39"/>
    <mergeCell ref="B40:E41"/>
    <mergeCell ref="F40:P41"/>
    <mergeCell ref="Q40:AA41"/>
    <mergeCell ref="W4:Z4"/>
    <mergeCell ref="S34:V34"/>
    <mergeCell ref="AE24:AF25"/>
    <mergeCell ref="AG24:AZ25"/>
    <mergeCell ref="AV3:BD4"/>
    <mergeCell ref="AE6:BD6"/>
    <mergeCell ref="AE7:BD8"/>
    <mergeCell ref="AN10:BD10"/>
    <mergeCell ref="AE14:AF15"/>
    <mergeCell ref="AG14:AZ15"/>
    <mergeCell ref="BA14:BD15"/>
    <mergeCell ref="AE16:AF17"/>
    <mergeCell ref="AG16:AZ17"/>
    <mergeCell ref="BA16:BC17"/>
    <mergeCell ref="B3:C4"/>
    <mergeCell ref="D3:P4"/>
    <mergeCell ref="S5:V6"/>
    <mergeCell ref="W5:AA6"/>
    <mergeCell ref="R7:R8"/>
    <mergeCell ref="AE31:BD31"/>
    <mergeCell ref="W34:AA34"/>
    <mergeCell ref="AE32:BD32"/>
    <mergeCell ref="AE18:AF19"/>
    <mergeCell ref="AG18:AZ19"/>
    <mergeCell ref="BA18:BC19"/>
    <mergeCell ref="AE20:AF21"/>
    <mergeCell ref="AG20:AZ21"/>
    <mergeCell ref="BA20:BC21"/>
    <mergeCell ref="AE22:AF23"/>
    <mergeCell ref="AG22:AZ23"/>
    <mergeCell ref="BA22:BC23"/>
    <mergeCell ref="U20:X22"/>
    <mergeCell ref="Y20:Z22"/>
    <mergeCell ref="AA20:AA21"/>
    <mergeCell ref="B26:V27"/>
    <mergeCell ref="W26:AA27"/>
    <mergeCell ref="B28:V29"/>
    <mergeCell ref="W28:AA29"/>
    <mergeCell ref="B30:V31"/>
    <mergeCell ref="I7:I8"/>
    <mergeCell ref="J7:J8"/>
    <mergeCell ref="K7:K8"/>
    <mergeCell ref="BA24:BC25"/>
    <mergeCell ref="AE26:AZ27"/>
    <mergeCell ref="BA26:BC27"/>
    <mergeCell ref="AE28:BD30"/>
    <mergeCell ref="G19:P20"/>
    <mergeCell ref="G23:AA24"/>
    <mergeCell ref="AP3:AU4"/>
    <mergeCell ref="Q11:X13"/>
    <mergeCell ref="Y11:Z13"/>
    <mergeCell ref="B13:F13"/>
    <mergeCell ref="G13:P13"/>
    <mergeCell ref="B14:F16"/>
    <mergeCell ref="G14:N16"/>
    <mergeCell ref="O14:P16"/>
    <mergeCell ref="B9:F12"/>
    <mergeCell ref="G9:P9"/>
    <mergeCell ref="Q9:S10"/>
    <mergeCell ref="T9:AA10"/>
    <mergeCell ref="G10:P12"/>
    <mergeCell ref="S7:S8"/>
    <mergeCell ref="T7:AA8"/>
    <mergeCell ref="L7:L8"/>
    <mergeCell ref="M7:M8"/>
    <mergeCell ref="N7:N8"/>
    <mergeCell ref="O7:O8"/>
    <mergeCell ref="P7:P8"/>
    <mergeCell ref="Q7:Q8"/>
    <mergeCell ref="B7:F8"/>
    <mergeCell ref="G7:G8"/>
    <mergeCell ref="H7:H8"/>
    <mergeCell ref="B39:E39"/>
    <mergeCell ref="B19:F20"/>
    <mergeCell ref="B21:F22"/>
    <mergeCell ref="G25:AA25"/>
    <mergeCell ref="W30:AA31"/>
    <mergeCell ref="Q35:AA35"/>
    <mergeCell ref="F35:P35"/>
    <mergeCell ref="B35:E35"/>
    <mergeCell ref="B36:E36"/>
    <mergeCell ref="F36:P36"/>
    <mergeCell ref="Q36:AA36"/>
    <mergeCell ref="B37:E38"/>
    <mergeCell ref="F37:P38"/>
    <mergeCell ref="Q37:AA38"/>
    <mergeCell ref="G21:P21"/>
    <mergeCell ref="G22:P22"/>
    <mergeCell ref="B23:F25"/>
    <mergeCell ref="Q14:T22"/>
    <mergeCell ref="U14:X16"/>
    <mergeCell ref="Y14:Z16"/>
    <mergeCell ref="B17:F18"/>
    <mergeCell ref="G17:P18"/>
    <mergeCell ref="U17:X19"/>
    <mergeCell ref="Y17:Z19"/>
  </mergeCells>
  <phoneticPr fontId="1"/>
  <conditionalFormatting sqref="A1:AC3 A23:B23 A24:A25 G25:AC25 G23 AB23:AC24 A45:XFD1048576 A43:AC44 W34 Q36 A35:B36 B37 A37:A42 AB34:AC42 A5:AC22 A4:W4 AA4:AC4 A26:AC33 A34:S34 AD1:XFD44">
    <cfRule type="cellIs" dxfId="1" priority="4" operator="equal">
      <formula>0</formula>
    </cfRule>
  </conditionalFormatting>
  <conditionalFormatting sqref="Q39 B39:B40">
    <cfRule type="cellIs" dxfId="0" priority="1" operator="equal">
      <formula>0</formula>
    </cfRule>
  </conditionalFormatting>
  <printOptions horizontalCentered="1" verticalCentered="1"/>
  <pageMargins left="0.19685039370078741" right="0.19685039370078741" top="0.19685039370078741" bottom="0.19685039370078741" header="0.31496062992125984" footer="0.31496062992125984"/>
  <pageSetup paperSize="9" scale="9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0"/>
  <sheetViews>
    <sheetView showGridLines="0" zoomScaleNormal="100" workbookViewId="0">
      <pane ySplit="1" topLeftCell="A2" activePane="bottomLeft" state="frozen"/>
      <selection pane="bottomLeft" activeCell="A54" sqref="A54"/>
    </sheetView>
  </sheetViews>
  <sheetFormatPr defaultColWidth="2.453125" defaultRowHeight="14.25" customHeight="1" x14ac:dyDescent="0.2"/>
  <cols>
    <col min="1" max="1" width="23.36328125" style="32" customWidth="1"/>
    <col min="2" max="2" width="32.90625" style="32" customWidth="1"/>
    <col min="3" max="3" width="30.90625" style="31" customWidth="1"/>
    <col min="4" max="4" width="2.453125" style="33"/>
    <col min="5" max="16384" width="2.453125" style="30"/>
  </cols>
  <sheetData>
    <row r="1" spans="1:4" ht="18" customHeight="1" x14ac:dyDescent="0.2">
      <c r="A1" s="145" t="s">
        <v>58</v>
      </c>
      <c r="B1" s="145"/>
      <c r="C1" s="38" t="s">
        <v>59</v>
      </c>
      <c r="D1" s="33" t="str">
        <f>IF(COUNTIF(D2:D29,"※入力してください")+COUNTIF(D2:D29,"※該当が無い場合は「0」を入力してください")&gt;=1,"！必須項目入力抜け！","")</f>
        <v>！必須項目入力抜け！</v>
      </c>
    </row>
    <row r="2" spans="1:4" ht="18" customHeight="1" x14ac:dyDescent="0.2">
      <c r="A2" s="144" t="s">
        <v>40</v>
      </c>
      <c r="B2" s="144"/>
      <c r="C2" s="43"/>
      <c r="D2" s="33" t="str">
        <f>IF(C2="","※入力してください","")</f>
        <v>※入力してください</v>
      </c>
    </row>
    <row r="3" spans="1:4" ht="18" customHeight="1" x14ac:dyDescent="0.2">
      <c r="A3" s="144" t="s">
        <v>41</v>
      </c>
      <c r="B3" s="144"/>
      <c r="C3" s="44"/>
      <c r="D3" s="33" t="str">
        <f t="shared" ref="D3:D10" si="0">IF(C3="","※入力してください","")</f>
        <v>※入力してください</v>
      </c>
    </row>
    <row r="4" spans="1:4" ht="18" customHeight="1" x14ac:dyDescent="0.2">
      <c r="A4" s="144" t="s">
        <v>42</v>
      </c>
      <c r="B4" s="144"/>
      <c r="C4" s="45"/>
      <c r="D4" s="33" t="str">
        <f t="shared" si="0"/>
        <v>※入力してください</v>
      </c>
    </row>
    <row r="5" spans="1:4" ht="18" customHeight="1" x14ac:dyDescent="0.2">
      <c r="A5" s="144" t="s">
        <v>43</v>
      </c>
      <c r="B5" s="144"/>
      <c r="C5" s="45"/>
      <c r="D5" s="33" t="str">
        <f t="shared" si="0"/>
        <v>※入力してください</v>
      </c>
    </row>
    <row r="6" spans="1:4" ht="18" customHeight="1" x14ac:dyDescent="0.2">
      <c r="A6" s="144" t="s">
        <v>44</v>
      </c>
      <c r="B6" s="144"/>
      <c r="C6" s="45"/>
      <c r="D6" s="33" t="str">
        <f t="shared" si="0"/>
        <v>※入力してください</v>
      </c>
    </row>
    <row r="7" spans="1:4" ht="18" customHeight="1" x14ac:dyDescent="0.2">
      <c r="A7" s="144" t="s">
        <v>57</v>
      </c>
      <c r="B7" s="144"/>
      <c r="C7" s="45"/>
      <c r="D7" s="33" t="str">
        <f t="shared" si="0"/>
        <v>※入力してください</v>
      </c>
    </row>
    <row r="8" spans="1:4" ht="18" customHeight="1" x14ac:dyDescent="0.2">
      <c r="A8" s="144" t="s">
        <v>46</v>
      </c>
      <c r="B8" s="144"/>
      <c r="C8" s="45"/>
    </row>
    <row r="9" spans="1:4" ht="18" customHeight="1" x14ac:dyDescent="0.2">
      <c r="A9" s="146" t="s">
        <v>47</v>
      </c>
      <c r="B9" s="39" t="s">
        <v>60</v>
      </c>
      <c r="C9" s="45"/>
    </row>
    <row r="10" spans="1:4" ht="18" customHeight="1" x14ac:dyDescent="0.2">
      <c r="A10" s="147"/>
      <c r="B10" s="40" t="s">
        <v>48</v>
      </c>
      <c r="C10" s="45"/>
      <c r="D10" s="33" t="str">
        <f t="shared" si="0"/>
        <v>※入力してください</v>
      </c>
    </row>
    <row r="11" spans="1:4" ht="18" customHeight="1" x14ac:dyDescent="0.2">
      <c r="A11" s="148"/>
      <c r="B11" s="40" t="s">
        <v>49</v>
      </c>
      <c r="C11" s="45"/>
      <c r="D11" s="33" t="str">
        <f>IF(C11="","※入力してください","")</f>
        <v>※入力してください</v>
      </c>
    </row>
    <row r="12" spans="1:4" ht="18" customHeight="1" x14ac:dyDescent="0.2">
      <c r="A12" s="146" t="s">
        <v>50</v>
      </c>
      <c r="B12" s="42" t="s">
        <v>18</v>
      </c>
      <c r="C12" s="45"/>
    </row>
    <row r="13" spans="1:4" ht="18" customHeight="1" x14ac:dyDescent="0.2">
      <c r="A13" s="148"/>
      <c r="B13" s="39" t="s">
        <v>17</v>
      </c>
      <c r="C13" s="45"/>
    </row>
    <row r="14" spans="1:4" ht="18" customHeight="1" x14ac:dyDescent="0.2">
      <c r="A14" s="144" t="s">
        <v>53</v>
      </c>
      <c r="B14" s="144"/>
      <c r="C14" s="45"/>
    </row>
    <row r="15" spans="1:4" ht="18" customHeight="1" x14ac:dyDescent="0.2">
      <c r="A15" s="144" t="s">
        <v>64</v>
      </c>
      <c r="B15" s="144"/>
      <c r="C15" s="45"/>
      <c r="D15" s="55" t="s">
        <v>82</v>
      </c>
    </row>
    <row r="16" spans="1:4" ht="14.25" customHeight="1" x14ac:dyDescent="0.2">
      <c r="A16" s="34"/>
      <c r="B16" s="34"/>
      <c r="C16" s="37"/>
    </row>
    <row r="18" spans="1:4" ht="18" customHeight="1" x14ac:dyDescent="0.2">
      <c r="A18" s="144" t="s">
        <v>54</v>
      </c>
      <c r="B18" s="144"/>
      <c r="C18" s="46">
        <v>0</v>
      </c>
      <c r="D18" s="33" t="str">
        <f>IF(C18="","※該当が無い場合は「0」を入力してください","")</f>
        <v/>
      </c>
    </row>
    <row r="19" spans="1:4" ht="18" customHeight="1" x14ac:dyDescent="0.2">
      <c r="A19" s="144" t="s">
        <v>55</v>
      </c>
      <c r="B19" s="144"/>
      <c r="C19" s="46">
        <v>0</v>
      </c>
      <c r="D19" s="33" t="str">
        <f t="shared" ref="D19:D24" si="1">IF(C19="","※該当が無い場合は「0」を入力してください","")</f>
        <v/>
      </c>
    </row>
    <row r="20" spans="1:4" ht="28.5" customHeight="1" x14ac:dyDescent="0.2">
      <c r="A20" s="144" t="s">
        <v>56</v>
      </c>
      <c r="B20" s="40" t="s">
        <v>34</v>
      </c>
      <c r="C20" s="46">
        <v>0</v>
      </c>
      <c r="D20" s="33" t="str">
        <f t="shared" si="1"/>
        <v/>
      </c>
    </row>
    <row r="21" spans="1:4" ht="28.5" customHeight="1" x14ac:dyDescent="0.2">
      <c r="A21" s="144"/>
      <c r="B21" s="40" t="s">
        <v>35</v>
      </c>
      <c r="C21" s="46">
        <v>0</v>
      </c>
      <c r="D21" s="33" t="str">
        <f t="shared" si="1"/>
        <v/>
      </c>
    </row>
    <row r="22" spans="1:4" ht="28.5" customHeight="1" x14ac:dyDescent="0.2">
      <c r="A22" s="144"/>
      <c r="B22" s="40" t="s">
        <v>36</v>
      </c>
      <c r="C22" s="46">
        <v>0</v>
      </c>
      <c r="D22" s="33" t="str">
        <f t="shared" si="1"/>
        <v/>
      </c>
    </row>
    <row r="23" spans="1:4" ht="28.5" customHeight="1" x14ac:dyDescent="0.2">
      <c r="A23" s="144"/>
      <c r="B23" s="40" t="s">
        <v>37</v>
      </c>
      <c r="C23" s="46">
        <v>0</v>
      </c>
      <c r="D23" s="33" t="str">
        <f t="shared" si="1"/>
        <v/>
      </c>
    </row>
    <row r="24" spans="1:4" ht="28.5" customHeight="1" x14ac:dyDescent="0.2">
      <c r="A24" s="144"/>
      <c r="B24" s="40" t="s">
        <v>38</v>
      </c>
      <c r="C24" s="46">
        <v>0</v>
      </c>
      <c r="D24" s="33" t="str">
        <f t="shared" si="1"/>
        <v/>
      </c>
    </row>
    <row r="25" spans="1:4" ht="13" x14ac:dyDescent="0.2">
      <c r="A25" s="34"/>
      <c r="B25" s="35"/>
      <c r="C25" s="37"/>
    </row>
    <row r="27" spans="1:4" ht="28.5" customHeight="1" x14ac:dyDescent="0.2">
      <c r="A27" s="144" t="s">
        <v>51</v>
      </c>
      <c r="B27" s="144"/>
      <c r="C27" s="45"/>
      <c r="D27" s="33" t="str">
        <f>IF(C27="","※入力してください","")</f>
        <v>※入力してください</v>
      </c>
    </row>
    <row r="28" spans="1:4" ht="28.5" customHeight="1" x14ac:dyDescent="0.2">
      <c r="A28" s="144" t="s">
        <v>63</v>
      </c>
      <c r="B28" s="144"/>
      <c r="C28" s="45"/>
      <c r="D28" s="33" t="str">
        <f>IF(C27="はい",IF(C28="","※入力してください",""),"")</f>
        <v/>
      </c>
    </row>
    <row r="29" spans="1:4" ht="28.5" customHeight="1" x14ac:dyDescent="0.2">
      <c r="A29" s="144" t="s">
        <v>52</v>
      </c>
      <c r="B29" s="144"/>
      <c r="C29" s="45"/>
      <c r="D29" s="33" t="str">
        <f>IF(C29="","※入力してください","")</f>
        <v>※入力してください</v>
      </c>
    </row>
    <row r="31" spans="1:4" ht="14.25" customHeight="1" x14ac:dyDescent="0.2">
      <c r="A31" s="36" t="s">
        <v>77</v>
      </c>
    </row>
    <row r="32" spans="1:4" ht="14.25" customHeight="1" x14ac:dyDescent="0.2">
      <c r="A32" s="149" t="s">
        <v>18</v>
      </c>
      <c r="B32" s="41" t="s">
        <v>19</v>
      </c>
      <c r="C32" s="45"/>
    </row>
    <row r="33" spans="1:3" ht="14.25" customHeight="1" x14ac:dyDescent="0.2">
      <c r="A33" s="149"/>
      <c r="B33" s="41" t="s">
        <v>20</v>
      </c>
      <c r="C33" s="45"/>
    </row>
    <row r="34" spans="1:3" ht="14.25" customHeight="1" x14ac:dyDescent="0.2">
      <c r="A34" s="142" t="s">
        <v>61</v>
      </c>
      <c r="B34" s="41" t="s">
        <v>19</v>
      </c>
      <c r="C34" s="45"/>
    </row>
    <row r="35" spans="1:3" ht="14.25" customHeight="1" x14ac:dyDescent="0.2">
      <c r="A35" s="143"/>
      <c r="B35" s="41" t="s">
        <v>20</v>
      </c>
      <c r="C35" s="45"/>
    </row>
    <row r="36" spans="1:3" ht="14.25" customHeight="1" x14ac:dyDescent="0.2">
      <c r="A36" s="149" t="s">
        <v>17</v>
      </c>
      <c r="B36" s="41" t="s">
        <v>19</v>
      </c>
      <c r="C36" s="45"/>
    </row>
    <row r="37" spans="1:3" ht="14.25" customHeight="1" x14ac:dyDescent="0.2">
      <c r="A37" s="149"/>
      <c r="B37" s="41" t="s">
        <v>20</v>
      </c>
      <c r="C37" s="45"/>
    </row>
    <row r="38" spans="1:3" ht="14.25" customHeight="1" x14ac:dyDescent="0.2">
      <c r="A38" s="142" t="s">
        <v>45</v>
      </c>
      <c r="B38" s="41" t="s">
        <v>19</v>
      </c>
      <c r="C38" s="45"/>
    </row>
    <row r="39" spans="1:3" ht="14.25" customHeight="1" x14ac:dyDescent="0.2">
      <c r="A39" s="143"/>
      <c r="B39" s="41" t="s">
        <v>20</v>
      </c>
      <c r="C39" s="45"/>
    </row>
    <row r="40" spans="1:3" ht="14.25" customHeight="1" x14ac:dyDescent="0.2">
      <c r="A40" s="56" t="s">
        <v>21</v>
      </c>
      <c r="B40" s="57"/>
      <c r="C40" s="43"/>
    </row>
  </sheetData>
  <protectedRanges>
    <protectedRange sqref="C2:C15 C18:C24 C27:C29 C32:C40" name="範囲1"/>
  </protectedRanges>
  <mergeCells count="22">
    <mergeCell ref="A1:B1"/>
    <mergeCell ref="A9:A11"/>
    <mergeCell ref="A32:A33"/>
    <mergeCell ref="A36:A37"/>
    <mergeCell ref="A34:A35"/>
    <mergeCell ref="A2:B2"/>
    <mergeCell ref="A8:B8"/>
    <mergeCell ref="A12:A13"/>
    <mergeCell ref="A3:B3"/>
    <mergeCell ref="A4:B4"/>
    <mergeCell ref="A5:B5"/>
    <mergeCell ref="A6:B6"/>
    <mergeCell ref="A7:B7"/>
    <mergeCell ref="A38:A39"/>
    <mergeCell ref="A14:B14"/>
    <mergeCell ref="A15:B15"/>
    <mergeCell ref="A18:B18"/>
    <mergeCell ref="A19:B19"/>
    <mergeCell ref="A27:B27"/>
    <mergeCell ref="A28:B28"/>
    <mergeCell ref="A20:A24"/>
    <mergeCell ref="A29:B29"/>
  </mergeCells>
  <phoneticPr fontId="1"/>
  <dataValidations disablePrompts="1" xWindow="611" yWindow="314" count="3">
    <dataValidation type="list" allowBlank="1" showInputMessage="1" showErrorMessage="1" sqref="C27:C28">
      <formula1>"はい,いいえ"</formula1>
    </dataValidation>
    <dataValidation type="list" allowBlank="1" showInputMessage="1" showErrorMessage="1" sqref="C29">
      <formula1>"要,不要"</formula1>
    </dataValidation>
    <dataValidation type="date" errorStyle="warning" operator="greaterThan" allowBlank="1" showInputMessage="1" showErrorMessage="1" promptTitle="入力方法" prompt="(例)2020/1/1_x000a_のように_x000a_英数半角で_x000a_入力してください。" sqref="C2">
      <formula1>1</formula1>
    </dataValidation>
  </dataValidations>
  <pageMargins left="0.31496062992125984" right="0.31496062992125984"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総括表（印刷用）</vt:lpstr>
      <vt:lpstr>入力シート</vt:lpstr>
    </vt:vector>
  </TitlesOfParts>
  <Company>甲賀市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北澤　優</dc:creator>
  <cp:lastModifiedBy>奥村　聖</cp:lastModifiedBy>
  <cp:lastPrinted>2019-12-02T06:17:48Z</cp:lastPrinted>
  <dcterms:created xsi:type="dcterms:W3CDTF">2016-10-07T00:22:43Z</dcterms:created>
  <dcterms:modified xsi:type="dcterms:W3CDTF">2023-12-04T23:28:18Z</dcterms:modified>
</cp:coreProperties>
</file>