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市民税係】\【市県民税】\様式\2 給与支払報告書\令和7年度\市HP用\"/>
    </mc:Choice>
  </mc:AlternateContent>
  <bookViews>
    <workbookView xWindow="0" yWindow="4500" windowWidth="20175" windowHeight="3630"/>
  </bookViews>
  <sheets>
    <sheet name="総括表（印刷用）" sheetId="6" r:id="rId1"/>
    <sheet name="入力シート" sheetId="4" r:id="rId2"/>
  </sheets>
  <definedNames>
    <definedName name="_xlnm.Print_Area" localSheetId="0">'総括表（印刷用）'!$A$1:$BE$44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 i="6" l="1"/>
  <c r="W5" i="6"/>
  <c r="W34" i="6" l="1"/>
  <c r="F36" i="6"/>
  <c r="Q36" i="6"/>
  <c r="F37" i="6"/>
  <c r="Q37" i="6"/>
  <c r="F39" i="6"/>
  <c r="Q39" i="6"/>
  <c r="Q40" i="6"/>
  <c r="F40" i="6"/>
  <c r="BA26" i="6"/>
  <c r="BA24" i="6"/>
  <c r="BA22" i="6"/>
  <c r="BA20" i="6"/>
  <c r="BA18" i="6"/>
  <c r="BA16" i="6"/>
  <c r="AN10" i="6" l="1"/>
  <c r="R6" i="6" l="1"/>
  <c r="D18" i="4" l="1"/>
  <c r="D19" i="4"/>
  <c r="D20" i="4"/>
  <c r="D21" i="4"/>
  <c r="D22" i="4"/>
  <c r="D23" i="4"/>
  <c r="D24" i="4"/>
  <c r="D28" i="4"/>
  <c r="S32" i="6" l="1"/>
  <c r="W30" i="6" l="1"/>
  <c r="W28" i="6"/>
  <c r="W26" i="6"/>
  <c r="G14" i="6"/>
  <c r="Y17" i="6"/>
  <c r="Y14" i="6"/>
  <c r="Y20" i="6"/>
  <c r="Y11" i="6"/>
  <c r="T9" i="6"/>
  <c r="G25" i="6"/>
  <c r="G23" i="6"/>
  <c r="G21" i="6"/>
  <c r="G22" i="6"/>
  <c r="G19" i="6"/>
  <c r="G17" i="6"/>
  <c r="G13" i="6"/>
  <c r="G10" i="6"/>
  <c r="G9" i="6"/>
  <c r="H7" i="6"/>
  <c r="G7" i="6"/>
  <c r="I7" i="6"/>
  <c r="J7" i="6"/>
  <c r="K7" i="6"/>
  <c r="L7" i="6"/>
  <c r="M7" i="6"/>
  <c r="N7" i="6"/>
  <c r="O7" i="6"/>
  <c r="P7" i="6"/>
  <c r="Q7" i="6"/>
  <c r="R7" i="6"/>
  <c r="S7" i="6"/>
  <c r="D10" i="4"/>
  <c r="D2" i="4"/>
  <c r="D29" i="4"/>
  <c r="D27" i="4"/>
  <c r="D11" i="4"/>
  <c r="D3" i="4"/>
  <c r="D4" i="4"/>
  <c r="D5" i="4"/>
  <c r="D6" i="4"/>
  <c r="D7" i="4"/>
  <c r="D1" i="4" l="1"/>
</calcChain>
</file>

<file path=xl/sharedStrings.xml><?xml version="1.0" encoding="utf-8"?>
<sst xmlns="http://schemas.openxmlformats.org/spreadsheetml/2006/main" count="113" uniqueCount="87">
  <si>
    <t>フリガナ</t>
    <phoneticPr fontId="1"/>
  </si>
  <si>
    <t>事業種目</t>
    <rPh sb="0" eb="2">
      <t>ジギョウ</t>
    </rPh>
    <rPh sb="2" eb="4">
      <t>シュモク</t>
    </rPh>
    <phoneticPr fontId="1"/>
  </si>
  <si>
    <t>人</t>
    <rPh sb="0" eb="1">
      <t>ニン</t>
    </rPh>
    <phoneticPr fontId="1"/>
  </si>
  <si>
    <t>給与より特別徴収する人数</t>
    <rPh sb="0" eb="2">
      <t>キュウヨ</t>
    </rPh>
    <rPh sb="4" eb="6">
      <t>トクベツ</t>
    </rPh>
    <rPh sb="6" eb="8">
      <t>チョウシュウ</t>
    </rPh>
    <rPh sb="10" eb="12">
      <t>ニンズウ</t>
    </rPh>
    <phoneticPr fontId="1"/>
  </si>
  <si>
    <t>計</t>
    <rPh sb="0" eb="1">
      <t>ケイ</t>
    </rPh>
    <phoneticPr fontId="1"/>
  </si>
  <si>
    <t>納入書は必要ですか。</t>
    <rPh sb="0" eb="3">
      <t>ノウニュウショ</t>
    </rPh>
    <rPh sb="4" eb="6">
      <t>ヒツヨウ</t>
    </rPh>
    <phoneticPr fontId="1"/>
  </si>
  <si>
    <t>給与支払報告書（総括表）</t>
    <rPh sb="0" eb="4">
      <t>キュウヨシハライ</t>
    </rPh>
    <rPh sb="4" eb="7">
      <t>ホウコクショ</t>
    </rPh>
    <rPh sb="8" eb="11">
      <t>ソウカツヒョウ</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</si>
  <si>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ナド</t>
    </rPh>
    <rPh sb="28" eb="29">
      <t>フク</t>
    </rPh>
    <phoneticPr fontId="1"/>
  </si>
  <si>
    <t>給与支払者の個人
番号又は法人番号</t>
    <rPh sb="0" eb="4">
      <t>キュウヨシハライ</t>
    </rPh>
    <rPh sb="4" eb="5">
      <t>シャ</t>
    </rPh>
    <rPh sb="6" eb="8">
      <t>コジン</t>
    </rPh>
    <rPh sb="9" eb="11">
      <t>バンゴウ</t>
    </rPh>
    <rPh sb="11" eb="12">
      <t>マタ</t>
    </rPh>
    <rPh sb="13" eb="15">
      <t>ホウジン</t>
    </rPh>
    <rPh sb="15" eb="17">
      <t>バンゴウ</t>
    </rPh>
    <phoneticPr fontId="1"/>
  </si>
  <si>
    <t>給与支払者の
所在地</t>
    <rPh sb="0" eb="4">
      <t>キュウヨシハライ</t>
    </rPh>
    <rPh sb="4" eb="5">
      <t>シャ</t>
    </rPh>
    <rPh sb="7" eb="10">
      <t>ショザイチ</t>
    </rPh>
    <phoneticPr fontId="1"/>
  </si>
  <si>
    <t>給与支払者の
名称又は氏名</t>
    <rPh sb="0" eb="4">
      <t>キュウヨシハライ</t>
    </rPh>
    <rPh sb="4" eb="5">
      <t>シャ</t>
    </rPh>
    <rPh sb="7" eb="9">
      <t>メイショウ</t>
    </rPh>
    <rPh sb="9" eb="10">
      <t>マタ</t>
    </rPh>
    <rPh sb="11" eb="13">
      <t>シメイ</t>
    </rPh>
    <phoneticPr fontId="1"/>
  </si>
  <si>
    <t>給与支払者が法人である
場合の代表者の氏名</t>
    <rPh sb="0" eb="4">
      <t>キュウヨシハライ</t>
    </rPh>
    <rPh sb="4" eb="5">
      <t>シャ</t>
    </rPh>
    <rPh sb="6" eb="8">
      <t>ホウジン</t>
    </rPh>
    <rPh sb="12" eb="14">
      <t>バアイ</t>
    </rPh>
    <rPh sb="15" eb="18">
      <t>ダイヒョウシャ</t>
    </rPh>
    <rPh sb="19" eb="21">
      <t>シメイ</t>
    </rPh>
    <phoneticPr fontId="1"/>
  </si>
  <si>
    <t>A+B</t>
    <phoneticPr fontId="1"/>
  </si>
  <si>
    <t>A</t>
    <phoneticPr fontId="1"/>
  </si>
  <si>
    <t>B</t>
    <phoneticPr fontId="1"/>
  </si>
  <si>
    <t>甲賀市長あて</t>
    <rPh sb="0" eb="3">
      <t>コウカシ</t>
    </rPh>
    <rPh sb="3" eb="4">
      <t>チョウ</t>
    </rPh>
    <phoneticPr fontId="1"/>
  </si>
  <si>
    <t>①</t>
    <phoneticPr fontId="1"/>
  </si>
  <si>
    <t>名称</t>
    <rPh sb="0" eb="2">
      <t>メイショウ</t>
    </rPh>
    <phoneticPr fontId="1"/>
  </si>
  <si>
    <t>所在地</t>
    <rPh sb="0" eb="3">
      <t>ショザイチ</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</si>
  <si>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</si>
  <si>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</si>
  <si>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</si>
  <si>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仕　切　紙　　普　通　徴　収　分</t>
    <rPh sb="0" eb="1">
      <t>ツコウ</t>
    </rPh>
    <rPh sb="2" eb="3">
      <t>キリ</t>
    </rPh>
    <rPh sb="4" eb="5">
      <t>ガミ</t>
    </rPh>
    <rPh sb="7" eb="8">
      <t>ススム</t>
    </rPh>
    <rPh sb="9" eb="10">
      <t>ツウ</t>
    </rPh>
    <rPh sb="11" eb="12">
      <t>シルシ</t>
    </rPh>
    <rPh sb="13" eb="14">
      <t>オサム</t>
    </rPh>
    <rPh sb="15" eb="16">
      <t>ブン</t>
    </rPh>
    <phoneticPr fontId="1"/>
  </si>
  <si>
    <t>個人住民税の普通徴収への切替理由書</t>
    <rPh sb="0" eb="2">
      <t>コジン</t>
    </rPh>
    <rPh sb="2" eb="5">
      <t>ジュウミンゼイ</t>
    </rPh>
    <rPh sb="6" eb="8">
      <t>フツウ</t>
    </rPh>
    <rPh sb="8" eb="10">
      <t>チョウシュウ</t>
    </rPh>
    <rPh sb="12" eb="14">
      <t>キリカエ</t>
    </rPh>
    <rPh sb="14" eb="17">
      <t>リユウショ</t>
    </rPh>
    <phoneticPr fontId="1"/>
  </si>
  <si>
    <t>事業所名</t>
    <rPh sb="0" eb="3">
      <t>ジギョウショ</t>
    </rPh>
    <rPh sb="3" eb="4">
      <t>メイ</t>
    </rPh>
    <phoneticPr fontId="1"/>
  </si>
  <si>
    <t>普通徴収として取り扱うべき給与受給者の人数と切替理由ごとの内訳は下記のとおりです。</t>
    <rPh sb="0" eb="2">
      <t>フツウ</t>
    </rPh>
    <rPh sb="2" eb="4">
      <t>チョウシュウ</t>
    </rPh>
    <rPh sb="7" eb="8">
      <t>ト</t>
    </rPh>
    <rPh sb="9" eb="10">
      <t>アツカ</t>
    </rPh>
    <rPh sb="13" eb="15">
      <t>キュウヨ</t>
    </rPh>
    <rPh sb="15" eb="18">
      <t>ジュキュウシャ</t>
    </rPh>
    <rPh sb="19" eb="21">
      <t>ニンズウ</t>
    </rPh>
    <rPh sb="22" eb="24">
      <t>キリカエ</t>
    </rPh>
    <rPh sb="24" eb="26">
      <t>リユウ</t>
    </rPh>
    <rPh sb="29" eb="31">
      <t>ウチワケ</t>
    </rPh>
    <rPh sb="32" eb="34">
      <t>カキ</t>
    </rPh>
    <phoneticPr fontId="1"/>
  </si>
  <si>
    <t>人数</t>
    <rPh sb="0" eb="2">
      <t>ニンズウ</t>
    </rPh>
    <phoneticPr fontId="1"/>
  </si>
  <si>
    <t>略号</t>
    <rPh sb="0" eb="2">
      <t>リャクゴウ</t>
    </rPh>
    <phoneticPr fontId="1"/>
  </si>
  <si>
    <t>切替理由（下記の5項目から選択）</t>
    <rPh sb="0" eb="2">
      <t>キリカエ</t>
    </rPh>
    <rPh sb="2" eb="4">
      <t>リユウ</t>
    </rPh>
    <rPh sb="5" eb="7">
      <t>カキ</t>
    </rPh>
    <rPh sb="9" eb="11">
      <t>コウモク</t>
    </rPh>
    <rPh sb="13" eb="15">
      <t>センタク</t>
    </rPh>
    <phoneticPr fontId="1"/>
  </si>
  <si>
    <t>a</t>
    <phoneticPr fontId="1"/>
  </si>
  <si>
    <t>b</t>
    <phoneticPr fontId="1"/>
  </si>
  <si>
    <t>c</t>
    <phoneticPr fontId="1"/>
  </si>
  <si>
    <t>d</t>
    <phoneticPr fontId="1"/>
  </si>
  <si>
    <t>e</t>
    <phoneticPr fontId="1"/>
  </si>
  <si>
    <t>退職者または給与支払報告書を提出した年の5月31日までの退職予定者</t>
    <rPh sb="0" eb="3">
      <t>タイショクシャ</t>
    </rPh>
    <rPh sb="6" eb="10">
      <t>キュウヨシハライ</t>
    </rPh>
    <rPh sb="10" eb="13">
      <t>ホウコクショ</t>
    </rPh>
    <rPh sb="14" eb="16">
      <t>テイシュツ</t>
    </rPh>
    <rPh sb="18" eb="19">
      <t>トシ</t>
    </rPh>
    <rPh sb="21" eb="22">
      <t>ガツ</t>
    </rPh>
    <rPh sb="24" eb="25">
      <t>ニチ</t>
    </rPh>
    <rPh sb="28" eb="30">
      <t>タイショク</t>
    </rPh>
    <rPh sb="30" eb="33">
      <t>ヨテイシャ</t>
    </rPh>
    <phoneticPr fontId="1"/>
  </si>
  <si>
    <t>給与が少なく、個人住民税を特別徴収しきれない者</t>
    <rPh sb="0" eb="2">
      <t>キュウヨ</t>
    </rPh>
    <rPh sb="3" eb="4">
      <t>スク</t>
    </rPh>
    <rPh sb="7" eb="9">
      <t>コジン</t>
    </rPh>
    <rPh sb="9" eb="12">
      <t>ジュウミンゼイ</t>
    </rPh>
    <rPh sb="13" eb="15">
      <t>トクベツ</t>
    </rPh>
    <rPh sb="15" eb="17">
      <t>チョウシュウ</t>
    </rPh>
    <rPh sb="22" eb="23">
      <t>モノ</t>
    </rPh>
    <phoneticPr fontId="1"/>
  </si>
  <si>
    <t>給与の支払期間が不定期である者（例：給与支払が毎月でない）</t>
    <rPh sb="0" eb="2">
      <t>キュウヨ</t>
    </rPh>
    <rPh sb="3" eb="5">
      <t>シハライ</t>
    </rPh>
    <rPh sb="5" eb="7">
      <t>キカン</t>
    </rPh>
    <rPh sb="8" eb="11">
      <t>フテイキ</t>
    </rPh>
    <rPh sb="14" eb="15">
      <t>モノ</t>
    </rPh>
    <rPh sb="16" eb="17">
      <t>レイ</t>
    </rPh>
    <rPh sb="18" eb="20">
      <t>キュウヨ</t>
    </rPh>
    <rPh sb="20" eb="22">
      <t>シハラ</t>
    </rPh>
    <rPh sb="23" eb="25">
      <t>マイツキ</t>
    </rPh>
    <phoneticPr fontId="1"/>
  </si>
  <si>
    <t>他から支給される給与から個人住民税が特別徴収されている乙欄該当者</t>
    <rPh sb="0" eb="1">
      <t>ホカ</t>
    </rPh>
    <rPh sb="3" eb="5">
      <t>シキュウ</t>
    </rPh>
    <rPh sb="8" eb="10">
      <t>キュウヨ</t>
    </rPh>
    <rPh sb="12" eb="14">
      <t>コジン</t>
    </rPh>
    <rPh sb="14" eb="17">
      <t>ジュウミンゼイ</t>
    </rPh>
    <rPh sb="18" eb="20">
      <t>トクベツ</t>
    </rPh>
    <rPh sb="20" eb="22">
      <t>チョウシュウ</t>
    </rPh>
    <rPh sb="27" eb="28">
      <t>オツ</t>
    </rPh>
    <rPh sb="28" eb="29">
      <t>ラン</t>
    </rPh>
    <rPh sb="29" eb="32">
      <t>ガイトウシャ</t>
    </rPh>
    <phoneticPr fontId="1"/>
  </si>
  <si>
    <t>専従者給与を支給されている者</t>
    <rPh sb="0" eb="3">
      <t>センジュウシャ</t>
    </rPh>
    <rPh sb="3" eb="5">
      <t>キュウヨ</t>
    </rPh>
    <rPh sb="6" eb="8">
      <t>シキュウ</t>
    </rPh>
    <rPh sb="13" eb="14">
      <t>モノ</t>
    </rPh>
    <phoneticPr fontId="1"/>
  </si>
  <si>
    <t>普通徴収合計人数</t>
    <rPh sb="0" eb="2">
      <t>フツウ</t>
    </rPh>
    <rPh sb="2" eb="4">
      <t>チョウシュウ</t>
    </rPh>
    <rPh sb="4" eb="6">
      <t>ゴウケイ</t>
    </rPh>
    <rPh sb="6" eb="8">
      <t>ニンズウ</t>
    </rPh>
    <phoneticPr fontId="1"/>
  </si>
  <si>
    <t>提出年月日</t>
    <rPh sb="0" eb="2">
      <t>テイシュツ</t>
    </rPh>
    <rPh sb="2" eb="5">
      <t>ネンガッピ</t>
    </rPh>
    <phoneticPr fontId="1"/>
  </si>
  <si>
    <t>給与支払者の個人番号又は法人番号</t>
    <rPh sb="0" eb="4">
      <t>キュウヨシハライ</t>
    </rPh>
    <rPh sb="4" eb="5">
      <t>シャ</t>
    </rPh>
    <rPh sb="6" eb="8">
      <t>コジン</t>
    </rPh>
    <rPh sb="8" eb="10">
      <t>バンゴウ</t>
    </rPh>
    <rPh sb="10" eb="11">
      <t>マタ</t>
    </rPh>
    <rPh sb="12" eb="14">
      <t>ホウジン</t>
    </rPh>
    <rPh sb="14" eb="16">
      <t>バンゴウ</t>
    </rPh>
    <phoneticPr fontId="1"/>
  </si>
  <si>
    <t>給与支払者の所在地</t>
    <rPh sb="0" eb="4">
      <t>キュウヨシハライ</t>
    </rPh>
    <rPh sb="4" eb="5">
      <t>シャ</t>
    </rPh>
    <rPh sb="6" eb="9">
      <t>ショザイチ</t>
    </rPh>
    <phoneticPr fontId="1"/>
  </si>
  <si>
    <t>郵便番号</t>
    <rPh sb="0" eb="4">
      <t>ユウビンバンゴウ</t>
    </rPh>
    <phoneticPr fontId="1"/>
  </si>
  <si>
    <t>給与支払者の名称又は氏名</t>
    <rPh sb="0" eb="4">
      <t>キュウヨシハライ</t>
    </rPh>
    <rPh sb="4" eb="5">
      <t>シャ</t>
    </rPh>
    <rPh sb="6" eb="8">
      <t>メイショウ</t>
    </rPh>
    <rPh sb="8" eb="9">
      <t>マタ</t>
    </rPh>
    <rPh sb="10" eb="12">
      <t>シメイ</t>
    </rPh>
    <phoneticPr fontId="1"/>
  </si>
  <si>
    <t>名称フリガナ</t>
    <rPh sb="0" eb="2">
      <t>メイショウ</t>
    </rPh>
    <phoneticPr fontId="1"/>
  </si>
  <si>
    <t>給与支払者が法人である場合の代表者の氏名</t>
    <rPh sb="0" eb="2">
      <t>キュウヨ</t>
    </rPh>
    <rPh sb="2" eb="4">
      <t>シハラ</t>
    </rPh>
    <rPh sb="4" eb="5">
      <t>シャ</t>
    </rPh>
    <rPh sb="6" eb="8">
      <t>ホウジン</t>
    </rPh>
    <rPh sb="11" eb="13">
      <t>バアイ</t>
    </rPh>
    <rPh sb="14" eb="17">
      <t>ダイヒョウシャ</t>
    </rPh>
    <rPh sb="18" eb="20">
      <t>シメイ</t>
    </rPh>
    <phoneticPr fontId="1"/>
  </si>
  <si>
    <t>この報告書に関する連絡先</t>
    <rPh sb="2" eb="5">
      <t>ホウコクショ</t>
    </rPh>
    <rPh sb="6" eb="7">
      <t>カン</t>
    </rPh>
    <rPh sb="9" eb="12">
      <t>レンラクサキ</t>
    </rPh>
    <phoneticPr fontId="1"/>
  </si>
  <si>
    <t>担当者</t>
    <rPh sb="0" eb="3">
      <t>タントウシャ</t>
    </rPh>
    <phoneticPr fontId="1"/>
  </si>
  <si>
    <t>電話番号</t>
    <rPh sb="0" eb="2">
      <t>デンワ</t>
    </rPh>
    <rPh sb="2" eb="4">
      <t>バンゴウ</t>
    </rPh>
    <phoneticPr fontId="1"/>
  </si>
  <si>
    <t>特別徴収税額通知書の送付先（所在地と異なる場合）</t>
    <rPh sb="0" eb="2">
      <t>トクベツ</t>
    </rPh>
    <rPh sb="2" eb="4">
      <t>チョウシュウ</t>
    </rPh>
    <rPh sb="4" eb="6">
      <t>ゼイガク</t>
    </rPh>
    <rPh sb="6" eb="9">
      <t>ツウチショ</t>
    </rPh>
    <rPh sb="10" eb="12">
      <t>ソウフ</t>
    </rPh>
    <rPh sb="12" eb="13">
      <t>サキ</t>
    </rPh>
    <rPh sb="14" eb="17">
      <t>ショザイチ</t>
    </rPh>
    <rPh sb="18" eb="19">
      <t>コト</t>
    </rPh>
    <rPh sb="21" eb="23">
      <t>バアイ</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</si>
  <si>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トウ</t>
    </rPh>
    <rPh sb="28" eb="29">
      <t>フク</t>
    </rPh>
    <phoneticPr fontId="1"/>
  </si>
  <si>
    <t>納入書は必要ですか。</t>
    <rPh sb="0" eb="3">
      <t>ノウニュウショ</t>
    </rPh>
    <rPh sb="4" eb="6">
      <t>ヒツヨウ</t>
    </rPh>
    <phoneticPr fontId="1"/>
  </si>
  <si>
    <t>事業種目</t>
    <rPh sb="0" eb="2">
      <t>ジギョウ</t>
    </rPh>
    <rPh sb="2" eb="4">
      <t>シュモク</t>
    </rPh>
    <phoneticPr fontId="1"/>
  </si>
  <si>
    <t>受給者総人員</t>
    <rPh sb="0" eb="3">
      <t>ジュキュウシャ</t>
    </rPh>
    <rPh sb="3" eb="6">
      <t>ソウジンイン</t>
    </rPh>
    <phoneticPr fontId="1"/>
  </si>
  <si>
    <t>給与より特別徴収する人数</t>
    <rPh sb="0" eb="2">
      <t>キュウヨ</t>
    </rPh>
    <rPh sb="4" eb="6">
      <t>トクベツ</t>
    </rPh>
    <rPh sb="6" eb="8">
      <t>チョウシュウ</t>
    </rPh>
    <rPh sb="10" eb="12">
      <t>ニンズウ</t>
    </rPh>
    <phoneticPr fontId="1"/>
  </si>
  <si>
    <t>普通徴収</t>
    <rPh sb="0" eb="2">
      <t>フツウ</t>
    </rPh>
    <rPh sb="2" eb="4">
      <t>チョウシュウ</t>
    </rPh>
    <phoneticPr fontId="1"/>
  </si>
  <si>
    <t>給与支払者のフリガナ</t>
    <rPh sb="0" eb="2">
      <t>キュウヨ</t>
    </rPh>
    <rPh sb="2" eb="4">
      <t>シハライ</t>
    </rPh>
    <rPh sb="4" eb="5">
      <t>シャ</t>
    </rPh>
    <phoneticPr fontId="1"/>
  </si>
  <si>
    <t>項目</t>
    <rPh sb="0" eb="2">
      <t>コウモク</t>
    </rPh>
    <phoneticPr fontId="1"/>
  </si>
  <si>
    <t>入力欄</t>
    <rPh sb="0" eb="2">
      <t>ニュウリョク</t>
    </rPh>
    <rPh sb="2" eb="3">
      <t>ラン</t>
    </rPh>
    <phoneticPr fontId="1"/>
  </si>
  <si>
    <t>部署、係など</t>
    <rPh sb="0" eb="2">
      <t>ブショ</t>
    </rPh>
    <rPh sb="3" eb="4">
      <t>カカリ</t>
    </rPh>
    <phoneticPr fontId="1"/>
  </si>
  <si>
    <t>所在地フリガナ</t>
    <rPh sb="0" eb="3">
      <t>ショザイチ</t>
    </rPh>
    <phoneticPr fontId="1"/>
  </si>
  <si>
    <t>（右詰で記入してください）</t>
    <rPh sb="1" eb="3">
      <t>ミギヅメ</t>
    </rPh>
    <phoneticPr fontId="1"/>
  </si>
  <si>
    <t>上が「はい」の場合、摘要欄に前職分の記入漏れはないですか。</t>
    <rPh sb="0" eb="1">
      <t>ウエ</t>
    </rPh>
    <rPh sb="7" eb="9">
      <t>バアイ</t>
    </rPh>
    <rPh sb="10" eb="12">
      <t>テキヨウ</t>
    </rPh>
    <rPh sb="12" eb="13">
      <t>ラン</t>
    </rPh>
    <rPh sb="14" eb="16">
      <t>ゼンショク</t>
    </rPh>
    <rPh sb="16" eb="17">
      <t>ブン</t>
    </rPh>
    <rPh sb="20" eb="21">
      <t>モ</t>
    </rPh>
    <phoneticPr fontId="1"/>
  </si>
  <si>
    <t>特別徴収義務者指定番号（新規の場合は空欄）</t>
    <rPh sb="0" eb="2">
      <t>トクベツ</t>
    </rPh>
    <rPh sb="2" eb="4">
      <t>チョウシュウ</t>
    </rPh>
    <rPh sb="4" eb="7">
      <t>ギムシャ</t>
    </rPh>
    <rPh sb="7" eb="9">
      <t>シテイ</t>
    </rPh>
    <rPh sb="9" eb="11">
      <t>バンゴウ</t>
    </rPh>
    <rPh sb="12" eb="14">
      <t>シンキ</t>
    </rPh>
    <rPh sb="15" eb="17">
      <t>バアイ</t>
    </rPh>
    <rPh sb="18" eb="20">
      <t>クウラン</t>
    </rPh>
    <phoneticPr fontId="1"/>
  </si>
  <si>
    <r>
      <t xml:space="preserve">特別徴収税額
通知書の送付先
</t>
    </r>
    <r>
      <rPr>
        <sz val="6"/>
        <color theme="1"/>
        <rFont val="ＭＳ 明朝"/>
        <family val="1"/>
        <charset val="128"/>
      </rPr>
      <t>（所在地と異なる場合
のみ記入）</t>
    </r>
    <rPh sb="0" eb="2">
      <t>トクベツ</t>
    </rPh>
    <rPh sb="2" eb="4">
      <t>チョウシュウ</t>
    </rPh>
    <rPh sb="4" eb="6">
      <t>ゼイガク</t>
    </rPh>
    <rPh sb="7" eb="10">
      <t>ツウチショ</t>
    </rPh>
    <rPh sb="11" eb="13">
      <t>ソウフ</t>
    </rPh>
    <rPh sb="13" eb="14">
      <t>サキ</t>
    </rPh>
    <phoneticPr fontId="1"/>
  </si>
  <si>
    <t>※全従業員を特別徴収の対象とする場合、切替理由書（仕切紙）の提出は必要ありません。</t>
    <phoneticPr fontId="1"/>
  </si>
  <si>
    <t>連絡先</t>
    <rPh sb="0" eb="3">
      <t>レンラクサキ</t>
    </rPh>
    <phoneticPr fontId="1"/>
  </si>
  <si>
    <t>（委託している会計事務所等もこちらへ記入してください。）</t>
    <phoneticPr fontId="1"/>
  </si>
  <si>
    <t>受給者総人員　
（他市の受給者も含む）</t>
    <rPh sb="0" eb="3">
      <t>ジュキュウシャ</t>
    </rPh>
    <rPh sb="3" eb="6">
      <t>ソウジンイン</t>
    </rPh>
    <rPh sb="9" eb="11">
      <t>タシ</t>
    </rPh>
    <rPh sb="12" eb="15">
      <t>ジュキュウシャ</t>
    </rPh>
    <rPh sb="16" eb="17">
      <t>フク</t>
    </rPh>
    <phoneticPr fontId="1"/>
  </si>
  <si>
    <t>普通徴収への切替理由書に記入した人数</t>
    <rPh sb="0" eb="2">
      <t>フツウ</t>
    </rPh>
    <rPh sb="2" eb="4">
      <t>チョウシュウ</t>
    </rPh>
    <rPh sb="6" eb="7">
      <t>キ</t>
    </rPh>
    <rPh sb="7" eb="8">
      <t>カ</t>
    </rPh>
    <rPh sb="8" eb="11">
      <t>リユウショ</t>
    </rPh>
    <rPh sb="16" eb="18">
      <t>ニンズウ</t>
    </rPh>
    <phoneticPr fontId="1"/>
  </si>
  <si>
    <t>変更年月日</t>
    <rPh sb="0" eb="2">
      <t>ヘンコウ</t>
    </rPh>
    <rPh sb="2" eb="5">
      <t>ネンガッピ</t>
    </rPh>
    <phoneticPr fontId="1"/>
  </si>
  <si>
    <t>フリガナ</t>
    <phoneticPr fontId="1"/>
  </si>
  <si>
    <t>変更前</t>
    <rPh sb="0" eb="2">
      <t>ヘンコウ</t>
    </rPh>
    <rPh sb="2" eb="3">
      <t>マエ</t>
    </rPh>
    <phoneticPr fontId="1"/>
  </si>
  <si>
    <t>変更後</t>
    <rPh sb="0" eb="2">
      <t>ヘンコウ</t>
    </rPh>
    <rPh sb="2" eb="3">
      <t>ゴ</t>
    </rPh>
    <phoneticPr fontId="1"/>
  </si>
  <si>
    <t>所在地変更</t>
    <rPh sb="0" eb="3">
      <t>ショザイチ</t>
    </rPh>
    <rPh sb="3" eb="5">
      <t>ヘンコウ</t>
    </rPh>
    <phoneticPr fontId="1"/>
  </si>
  <si>
    <t>名称変更</t>
    <rPh sb="0" eb="2">
      <t>メイショウ</t>
    </rPh>
    <rPh sb="2" eb="4">
      <t>ヘンコウ</t>
    </rPh>
    <phoneticPr fontId="1"/>
  </si>
  <si>
    <t>変更がある場合のみ入力してください↓</t>
    <rPh sb="0" eb="2">
      <t>ヘンコウ</t>
    </rPh>
    <rPh sb="5" eb="7">
      <t>バアイ</t>
    </rPh>
    <rPh sb="9" eb="11">
      <t>ニュウリョク</t>
    </rPh>
    <phoneticPr fontId="1"/>
  </si>
  <si>
    <t>指定番号</t>
    <rPh sb="0" eb="2">
      <t>シテイ</t>
    </rPh>
    <rPh sb="2" eb="4">
      <t>バンゴウ</t>
    </rPh>
    <phoneticPr fontId="1"/>
  </si>
  <si>
    <t>市町村コード：</t>
    <rPh sb="0" eb="3">
      <t>シチョウソン</t>
    </rPh>
    <phoneticPr fontId="1"/>
  </si>
  <si>
    <t>※普通徴収とする場合は、個人別明細書の摘要欄に略号（a～e）を記入してください。
ただし、乙欄該当者と退職者（予定者含む）は所定の欄にその旨の記入があれば省略できます。なお、記入がない場合、特別徴収の取り扱いとなります。</t>
    <rPh sb="1" eb="3">
      <t>フツウ</t>
    </rPh>
    <rPh sb="3" eb="5">
      <t>チョウシュウ</t>
    </rPh>
    <rPh sb="8" eb="10">
      <t>バアイ</t>
    </rPh>
    <rPh sb="12" eb="14">
      <t>コジン</t>
    </rPh>
    <rPh sb="14" eb="15">
      <t>ベツ</t>
    </rPh>
    <rPh sb="15" eb="18">
      <t>メイサイショ</t>
    </rPh>
    <rPh sb="19" eb="21">
      <t>テキヨウ</t>
    </rPh>
    <rPh sb="21" eb="22">
      <t>ラン</t>
    </rPh>
    <rPh sb="23" eb="25">
      <t>リャクゴウ</t>
    </rPh>
    <rPh sb="31" eb="33">
      <t>キニュウ</t>
    </rPh>
    <rPh sb="45" eb="46">
      <t>オツ</t>
    </rPh>
    <rPh sb="46" eb="47">
      <t>ラン</t>
    </rPh>
    <rPh sb="47" eb="50">
      <t>ガイトウシャ</t>
    </rPh>
    <rPh sb="51" eb="54">
      <t>タイショクシャ</t>
    </rPh>
    <rPh sb="55" eb="58">
      <t>ヨテイシャ</t>
    </rPh>
    <rPh sb="58" eb="59">
      <t>フク</t>
    </rPh>
    <rPh sb="62" eb="64">
      <t>ショテイ</t>
    </rPh>
    <rPh sb="65" eb="66">
      <t>ラン</t>
    </rPh>
    <rPh sb="69" eb="70">
      <t>ムネ</t>
    </rPh>
    <rPh sb="71" eb="73">
      <t>キニュウ</t>
    </rPh>
    <rPh sb="77" eb="79">
      <t>ショウリャク</t>
    </rPh>
    <rPh sb="87" eb="89">
      <t>キニュウ</t>
    </rPh>
    <rPh sb="92" eb="94">
      <t>バアイ</t>
    </rPh>
    <rPh sb="95" eb="97">
      <t>トクベツ</t>
    </rPh>
    <rPh sb="97" eb="99">
      <t>チョウシュウ</t>
    </rPh>
    <rPh sb="100" eb="101">
      <t>ト</t>
    </rPh>
    <rPh sb="102" eb="103">
      <t>アツカ</t>
    </rPh>
    <phoneticPr fontId="1"/>
  </si>
  <si>
    <t>※切替理由書（仕切紙）がない場合、特別徴収での取り扱いとなります。</t>
    <rPh sb="1" eb="3">
      <t>キリカエ</t>
    </rPh>
    <rPh sb="3" eb="6">
      <t>リユウショ</t>
    </rPh>
    <rPh sb="7" eb="9">
      <t>シキリ</t>
    </rPh>
    <rPh sb="9" eb="10">
      <t>ガミ</t>
    </rPh>
    <rPh sb="14" eb="16">
      <t>バアイ</t>
    </rPh>
    <rPh sb="17" eb="19">
      <t>トクベツ</t>
    </rPh>
    <rPh sb="19" eb="21">
      <t>チョウシュウ</t>
    </rPh>
    <rPh sb="23" eb="24">
      <t>ト</t>
    </rPh>
    <rPh sb="25" eb="26">
      <t>アツカ</t>
    </rPh>
    <phoneticPr fontId="1"/>
  </si>
  <si>
    <t>7から始まる8桁の番号です。</t>
    <rPh sb="3" eb="4">
      <t>ハジ</t>
    </rPh>
    <rPh sb="7" eb="8">
      <t>ケタ</t>
    </rPh>
    <rPh sb="9" eb="11">
      <t>バンゴウ</t>
    </rPh>
    <phoneticPr fontId="1"/>
  </si>
  <si>
    <t>＜変更がある場合のみ＞</t>
    <rPh sb="1" eb="3">
      <t>ヘンコウ</t>
    </rPh>
    <rPh sb="6" eb="8">
      <t>バアイ</t>
    </rPh>
    <phoneticPr fontId="1"/>
  </si>
  <si>
    <t>②</t>
    <phoneticPr fontId="1"/>
  </si>
  <si>
    <t>甲賀市への報告人員
（令和6年中に給与の支払のあった従業員者数）</t>
    <rPh sb="0" eb="3">
      <t>コウカシ</t>
    </rPh>
    <rPh sb="5" eb="7">
      <t>ホウコク</t>
    </rPh>
    <rPh sb="7" eb="9">
      <t>ジンイン</t>
    </rPh>
    <rPh sb="11" eb="13">
      <t>レイワ</t>
    </rPh>
    <rPh sb="14" eb="15">
      <t>ネン</t>
    </rPh>
    <rPh sb="15" eb="16">
      <t>チュウ</t>
    </rPh>
    <rPh sb="17" eb="19">
      <t>キュウヨ</t>
    </rPh>
    <rPh sb="20" eb="22">
      <t>シハラ</t>
    </rPh>
    <rPh sb="26" eb="29">
      <t>ジュウギョウイン</t>
    </rPh>
    <rPh sb="29" eb="30">
      <t>シャ</t>
    </rPh>
    <rPh sb="30" eb="31">
      <t>スウ</t>
    </rPh>
    <phoneticPr fontId="1"/>
  </si>
  <si>
    <t>給与が少なく（93万円以下）、個人住民税を特別徴収しきれない者</t>
    <rPh sb="0" eb="2">
      <t>キュウヨ</t>
    </rPh>
    <rPh sb="3" eb="4">
      <t>スク</t>
    </rPh>
    <rPh sb="9" eb="13">
      <t>マンエンイカ</t>
    </rPh>
    <rPh sb="15" eb="17">
      <t>コジン</t>
    </rPh>
    <rPh sb="17" eb="20">
      <t>ジュウミンゼイ</t>
    </rPh>
    <rPh sb="21" eb="23">
      <t>トクベツ</t>
    </rPh>
    <rPh sb="23" eb="25">
      <t>チョウシュウ</t>
    </rPh>
    <rPh sb="30" eb="31">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</si>
</sst>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7"/>
      <color theme="1"/>
      <name val="ＭＳ 明朝"/>
      <family val="1"/>
      <charset val="128"/>
    </font>
    <font>
      <sz val="8"/>
      <color theme="1"/>
      <name val="ＭＳ 明朝"/>
      <family val="1"/>
      <charset val="128"/>
    </font>
    <font>
      <sz val="12"/>
      <color theme="1"/>
      <name val="ＭＳ 明朝"/>
      <family val="1"/>
      <charset val="128"/>
    </font>
    <font>
      <sz val="6"/>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s>
  <fills count="5">
    <fill>
      <patternFill patternType="none"/>
    </fill>
    <fill>
      <patternFill patternType="gray125"/>
    </fill>
    <fill>
      <patternFill patternType="solid">
        <fgColor theme="5"/>
        <bgColor indexed="64"/>
      </patternFill>
    </fill>
    <fill>
      <patternFill patternType="solid">
        <fgColor theme="5"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Border="1">
      <alignment vertical="center"/>
    </xf>
    <xf numFmtId="0" fontId="4" fillId="0" borderId="8" xfId="0" applyFont="1" applyBorder="1" applyAlignment="1">
      <alignment horizontal="right"/>
    </xf>
    <xf numFmtId="0" fontId="4" fillId="0" borderId="19" xfId="0" applyFont="1" applyBorder="1" applyAlignment="1">
      <alignment horizontal="right"/>
    </xf>
    <xf numFmtId="0" fontId="4" fillId="0" borderId="11" xfId="0" applyFont="1" applyBorder="1" applyAlignment="1">
      <alignment horizontal="right"/>
    </xf>
    <xf numFmtId="0" fontId="4" fillId="0" borderId="19" xfId="0" applyFont="1" applyBorder="1" applyAlignment="1">
      <alignment horizontal="right" vertical="top"/>
    </xf>
    <xf numFmtId="0" fontId="4" fillId="0" borderId="8" xfId="0" applyFont="1" applyBorder="1" applyAlignment="1">
      <alignment horizontal="right" vertical="top"/>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vertical="top"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1" xfId="0" applyFont="1" applyBorder="1" applyAlignment="1">
      <alignment vertical="center"/>
    </xf>
    <xf numFmtId="0" fontId="4" fillId="0" borderId="19" xfId="0" applyFont="1" applyBorder="1" applyAlignment="1">
      <alignment vertical="center"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9" xfId="0" applyFont="1" applyBorder="1" applyAlignment="1">
      <alignment vertical="top" wrapText="1"/>
    </xf>
    <xf numFmtId="0" fontId="2" fillId="0" borderId="18" xfId="0" applyFont="1" applyBorder="1" applyAlignment="1">
      <alignment vertical="center"/>
    </xf>
    <xf numFmtId="0" fontId="4" fillId="0" borderId="7" xfId="0" applyFont="1" applyBorder="1" applyAlignment="1">
      <alignment vertical="top" wrapText="1"/>
    </xf>
    <xf numFmtId="0" fontId="4" fillId="0" borderId="8" xfId="0" applyFont="1" applyBorder="1" applyAlignment="1">
      <alignment vertical="top" wrapText="1"/>
    </xf>
    <xf numFmtId="0" fontId="7" fillId="0" borderId="0" xfId="0" applyFo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lignment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7"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3" borderId="1" xfId="0" applyFont="1" applyFill="1" applyBorder="1" applyAlignment="1">
      <alignment vertical="center" wrapText="1"/>
    </xf>
    <xf numFmtId="14" fontId="7" fillId="0" borderId="1" xfId="0" applyNumberFormat="1" applyFont="1" applyBorder="1" applyAlignment="1" applyProtection="1">
      <alignment horizontal="left" vertical="center" wrapText="1"/>
      <protection locked="0"/>
    </xf>
    <xf numFmtId="176" fontId="7" fillId="0" borderId="1" xfId="0" applyNumberFormat="1"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right" vertical="center" wrapText="1"/>
      <protection locked="0"/>
    </xf>
    <xf numFmtId="0" fontId="4" fillId="0" borderId="8" xfId="0" applyFont="1" applyBorder="1" applyAlignment="1">
      <alignment horizontal="right" vertical="center"/>
    </xf>
    <xf numFmtId="0" fontId="4" fillId="0" borderId="0"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177" fontId="4" fillId="0" borderId="0" xfId="0" applyNumberFormat="1" applyFont="1" applyBorder="1" applyAlignment="1">
      <alignment horizontal="center" vertical="center"/>
    </xf>
    <xf numFmtId="0" fontId="10" fillId="0" borderId="0" xfId="0" applyFont="1">
      <alignment vertical="center"/>
    </xf>
    <xf numFmtId="0" fontId="8" fillId="4" borderId="27" xfId="0" applyFont="1" applyFill="1" applyBorder="1" applyAlignment="1">
      <alignment horizontal="center" vertical="center" wrapText="1"/>
    </xf>
    <xf numFmtId="0" fontId="8" fillId="4" borderId="26" xfId="0" applyFont="1" applyFill="1" applyBorder="1" applyAlignment="1">
      <alignment vertical="center" wrapText="1"/>
    </xf>
    <xf numFmtId="0" fontId="2" fillId="0" borderId="28" xfId="0" applyFont="1" applyBorder="1">
      <alignment vertical="center"/>
    </xf>
    <xf numFmtId="0" fontId="4" fillId="0" borderId="28" xfId="0" applyFont="1" applyBorder="1">
      <alignment vertical="center"/>
    </xf>
    <xf numFmtId="177" fontId="4" fillId="0" borderId="23"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7" fontId="4" fillId="0" borderId="6"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10" xfId="0" applyFont="1" applyBorder="1" applyAlignment="1">
      <alignment horizontal="lef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5" fillId="0" borderId="0"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xf>
    <xf numFmtId="178" fontId="4" fillId="0" borderId="23"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top" textRotation="255" shrinkToFit="1"/>
    </xf>
    <xf numFmtId="0" fontId="4" fillId="0" borderId="19" xfId="0" applyFont="1" applyBorder="1" applyAlignment="1">
      <alignment horizontal="center" vertical="top" textRotation="255" shrinkToFit="1"/>
    </xf>
    <xf numFmtId="0" fontId="4" fillId="0" borderId="5" xfId="0" applyFont="1" applyBorder="1" applyAlignment="1">
      <alignment horizontal="left" vertical="center" wrapText="1"/>
    </xf>
    <xf numFmtId="0" fontId="3" fillId="0" borderId="5" xfId="0" applyFont="1" applyBorder="1" applyAlignment="1">
      <alignment horizontal="center" vertical="center"/>
    </xf>
    <xf numFmtId="0" fontId="4" fillId="0" borderId="15" xfId="0" applyFont="1" applyBorder="1" applyAlignment="1">
      <alignment horizontal="left" vertical="center" wrapText="1"/>
    </xf>
    <xf numFmtId="0" fontId="3"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18" xfId="0" applyFont="1" applyBorder="1" applyAlignment="1">
      <alignment horizontal="center" wrapText="1"/>
    </xf>
    <xf numFmtId="0" fontId="4" fillId="0" borderId="0" xfId="0" applyFont="1" applyBorder="1" applyAlignment="1">
      <alignment horizontal="center" wrapText="1"/>
    </xf>
    <xf numFmtId="0" fontId="4" fillId="0" borderId="19" xfId="0" applyFont="1" applyBorder="1" applyAlignment="1">
      <alignment horizontal="center" wrapText="1"/>
    </xf>
    <xf numFmtId="0" fontId="6" fillId="0" borderId="18" xfId="0" applyFont="1" applyBorder="1" applyAlignment="1">
      <alignment horizontal="left" vertical="top" wrapText="1"/>
    </xf>
    <xf numFmtId="0" fontId="6" fillId="0" borderId="0" xfId="0" applyFont="1" applyBorder="1" applyAlignment="1">
      <alignment horizontal="left" vertical="top" wrapText="1"/>
    </xf>
    <xf numFmtId="0" fontId="6" fillId="0" borderId="19"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4" fillId="0" borderId="11" xfId="0" applyFont="1" applyBorder="1" applyAlignment="1">
      <alignment horizontal="left" vertical="center" wrapText="1"/>
    </xf>
    <xf numFmtId="0" fontId="4" fillId="0" borderId="5" xfId="0" applyFont="1" applyBorder="1" applyAlignment="1">
      <alignment horizontal="center" vertical="center" textRotation="255" wrapText="1"/>
    </xf>
    <xf numFmtId="0" fontId="6" fillId="0" borderId="5"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3" borderId="1" xfId="0" applyFont="1" applyFill="1" applyBorder="1" applyAlignment="1">
      <alignment horizontal="left" vertical="center" wrapText="1"/>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39809</xdr:colOff>
      <xdr:row>2</xdr:row>
      <xdr:rowOff>36634</xdr:rowOff>
    </xdr:from>
    <xdr:to>
      <xdr:col>2</xdr:col>
      <xdr:colOff>156848</xdr:colOff>
      <xdr:row>3</xdr:row>
      <xdr:rowOff>153672</xdr:rowOff>
    </xdr:to>
    <xdr:sp macro="" textlink="">
      <xdr:nvSpPr>
        <xdr:cNvPr id="2" name="円/楕円 1">
          <a:extLst>
            <a:ext uri="{FF2B5EF4-FFF2-40B4-BE49-F238E27FC236}">
              <a16:creationId xmlns:a16="http://schemas.microsoft.com/office/drawing/2014/main" id="{00000000-0008-0000-0000-000002000000}"/>
            </a:ext>
          </a:extLst>
        </xdr:cNvPr>
        <xdr:cNvSpPr>
          <a:spLocks noChangeAspect="1"/>
        </xdr:cNvSpPr>
      </xdr:nvSpPr>
      <xdr:spPr>
        <a:xfrm>
          <a:off x="211259" y="379534"/>
          <a:ext cx="288489" cy="288488"/>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1</xdr:colOff>
      <xdr:row>32</xdr:row>
      <xdr:rowOff>93578</xdr:rowOff>
    </xdr:from>
    <xdr:to>
      <xdr:col>55</xdr:col>
      <xdr:colOff>12700</xdr:colOff>
      <xdr:row>42</xdr:row>
      <xdr:rowOff>12531</xdr:rowOff>
    </xdr:to>
    <xdr:pic>
      <xdr:nvPicPr>
        <xdr:cNvPr id="3" name="図 2"/>
        <xdr:cNvPicPr>
          <a:picLocks noChangeAspect="1"/>
        </xdr:cNvPicPr>
      </xdr:nvPicPr>
      <xdr:blipFill rotWithShape="1">
        <a:blip xmlns:r="http://schemas.openxmlformats.org/officeDocument/2006/relationships" r:embed="rId1"/>
        <a:srcRect l="2320" t="38267" r="32153" b="13927"/>
        <a:stretch/>
      </xdr:blipFill>
      <xdr:spPr>
        <a:xfrm>
          <a:off x="5143501" y="5783178"/>
          <a:ext cx="4298949" cy="1696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4"/>
  <sheetViews>
    <sheetView showGridLines="0" tabSelected="1" showWhiteSpace="0" view="pageBreakPreview" zoomScaleNormal="100" zoomScaleSheetLayoutView="100" zoomScalePageLayoutView="106" workbookViewId="0"/>
  </sheetViews>
  <sheetFormatPr defaultColWidth="2.5" defaultRowHeight="14.1" customHeight="1" x14ac:dyDescent="0.15"/>
  <cols>
    <col min="1" max="16384" width="2.5" style="1"/>
  </cols>
  <sheetData>
    <row r="1" spans="1:58" ht="14.1" customHeight="1"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2"/>
      <c r="AB1" s="13"/>
      <c r="AC1" s="56"/>
      <c r="AD1" s="12"/>
      <c r="AE1" s="27"/>
      <c r="AF1" s="27"/>
      <c r="AG1" s="27"/>
      <c r="AH1" s="27"/>
      <c r="AI1" s="27"/>
      <c r="AJ1" s="27"/>
      <c r="AK1" s="27"/>
      <c r="AL1" s="27"/>
      <c r="AM1" s="27"/>
      <c r="AN1" s="27"/>
      <c r="AO1" s="27"/>
      <c r="AP1" s="27"/>
      <c r="AQ1" s="27"/>
      <c r="AR1" s="12"/>
      <c r="AS1" s="27"/>
      <c r="AT1" s="27"/>
      <c r="AU1" s="27"/>
      <c r="AV1" s="27"/>
      <c r="AW1" s="27"/>
      <c r="AX1" s="27"/>
      <c r="AY1" s="27"/>
      <c r="AZ1" s="27"/>
      <c r="BA1" s="27"/>
      <c r="BB1" s="27"/>
      <c r="BC1" s="27"/>
      <c r="BD1" s="27"/>
      <c r="BE1" s="28"/>
      <c r="BF1" s="14"/>
    </row>
    <row r="2" spans="1:58" ht="14.1" customHeight="1" x14ac:dyDescent="0.15">
      <c r="A2" s="14"/>
      <c r="AB2" s="15"/>
      <c r="AC2" s="56"/>
      <c r="AE2" s="10"/>
      <c r="AF2" s="10"/>
      <c r="AG2" s="10"/>
      <c r="AH2" s="10"/>
      <c r="AI2" s="10"/>
      <c r="AJ2" s="10"/>
      <c r="AK2" s="10"/>
      <c r="AL2" s="10"/>
      <c r="AM2" s="10"/>
      <c r="AN2" s="10"/>
      <c r="AO2" s="10"/>
      <c r="AP2" s="10"/>
      <c r="AQ2" s="10"/>
      <c r="AS2" s="10"/>
      <c r="AT2" s="10"/>
      <c r="AU2" s="10"/>
      <c r="AV2" s="10"/>
      <c r="AW2" s="10"/>
      <c r="AX2" s="10"/>
      <c r="AY2" s="10"/>
      <c r="AZ2" s="10"/>
      <c r="BA2" s="10"/>
      <c r="BB2" s="10"/>
      <c r="BC2" s="10"/>
      <c r="BD2" s="10"/>
      <c r="BE2" s="25"/>
      <c r="BF2" s="14"/>
    </row>
    <row r="3" spans="1:58" ht="14.1" customHeight="1" x14ac:dyDescent="0.15">
      <c r="A3" s="26"/>
      <c r="B3" s="77">
        <v>7</v>
      </c>
      <c r="C3" s="77"/>
      <c r="D3" s="84" t="s">
        <v>6</v>
      </c>
      <c r="E3" s="84"/>
      <c r="F3" s="84"/>
      <c r="G3" s="84"/>
      <c r="H3" s="84"/>
      <c r="I3" s="84"/>
      <c r="J3" s="84"/>
      <c r="K3" s="84"/>
      <c r="L3" s="84"/>
      <c r="M3" s="84"/>
      <c r="N3" s="84"/>
      <c r="O3" s="84"/>
      <c r="P3" s="84"/>
      <c r="AB3" s="15"/>
      <c r="AC3" s="56"/>
      <c r="AP3" s="94" t="s">
        <v>78</v>
      </c>
      <c r="AQ3" s="95"/>
      <c r="AR3" s="95"/>
      <c r="AS3" s="95"/>
      <c r="AT3" s="95"/>
      <c r="AU3" s="114"/>
      <c r="AV3" s="61" t="str">
        <f>IF(入力シート!$C15="","新規",入力シート!C15)</f>
        <v>新規</v>
      </c>
      <c r="AW3" s="62"/>
      <c r="AX3" s="62"/>
      <c r="AY3" s="62"/>
      <c r="AZ3" s="62"/>
      <c r="BA3" s="62"/>
      <c r="BB3" s="62"/>
      <c r="BC3" s="62"/>
      <c r="BD3" s="63"/>
      <c r="BE3" s="15"/>
      <c r="BF3" s="14"/>
    </row>
    <row r="4" spans="1:58" ht="14.1" customHeight="1" x14ac:dyDescent="0.15">
      <c r="A4" s="14"/>
      <c r="B4" s="77"/>
      <c r="C4" s="77"/>
      <c r="D4" s="84"/>
      <c r="E4" s="84"/>
      <c r="F4" s="84"/>
      <c r="G4" s="84"/>
      <c r="H4" s="84"/>
      <c r="I4" s="84"/>
      <c r="J4" s="84"/>
      <c r="K4" s="84"/>
      <c r="L4" s="84"/>
      <c r="M4" s="84"/>
      <c r="N4" s="84"/>
      <c r="O4" s="84"/>
      <c r="P4" s="84"/>
      <c r="S4" s="9" t="s">
        <v>79</v>
      </c>
      <c r="T4" s="9"/>
      <c r="U4" s="9"/>
      <c r="V4" s="9"/>
      <c r="W4" s="65">
        <v>252093</v>
      </c>
      <c r="X4" s="65"/>
      <c r="Y4" s="65"/>
      <c r="Z4" s="65"/>
      <c r="AB4" s="15"/>
      <c r="AC4" s="56"/>
      <c r="AP4" s="98"/>
      <c r="AQ4" s="99"/>
      <c r="AR4" s="99"/>
      <c r="AS4" s="99"/>
      <c r="AT4" s="99"/>
      <c r="AU4" s="115"/>
      <c r="AV4" s="64"/>
      <c r="AW4" s="65"/>
      <c r="AX4" s="65"/>
      <c r="AY4" s="65"/>
      <c r="AZ4" s="65"/>
      <c r="BA4" s="65"/>
      <c r="BB4" s="65"/>
      <c r="BC4" s="65"/>
      <c r="BD4" s="66"/>
      <c r="BE4" s="15"/>
      <c r="BF4" s="14"/>
    </row>
    <row r="5" spans="1:58" ht="14.1" customHeight="1" x14ac:dyDescent="0.15">
      <c r="A5" s="14"/>
      <c r="B5" s="1" t="s">
        <v>15</v>
      </c>
      <c r="S5" s="85" t="s">
        <v>78</v>
      </c>
      <c r="T5" s="85"/>
      <c r="U5" s="85"/>
      <c r="V5" s="85"/>
      <c r="W5" s="85" t="str">
        <f>IF(入力シート!$C15="","新規",入力シート!C15)</f>
        <v>新規</v>
      </c>
      <c r="X5" s="85"/>
      <c r="Y5" s="85"/>
      <c r="Z5" s="85"/>
      <c r="AA5" s="85"/>
      <c r="AB5" s="15"/>
      <c r="AC5" s="56"/>
      <c r="BE5" s="15"/>
      <c r="BF5" s="14"/>
    </row>
    <row r="6" spans="1:58" ht="14.1" customHeight="1" x14ac:dyDescent="0.15">
      <c r="A6" s="14"/>
      <c r="Q6" s="7"/>
      <c r="R6" s="8" t="str">
        <f>IF(入力シート!$C2=0,"令和　　　年　　月　　日",IF(入力シート!C2&gt;=43586,"令和"&amp;IF(YEAR(入力シート!C2)-2018=1,"元",YEAR(入力シート!C2)-2018)&amp;TEXT(入力シート!C2,"年M月D日"),TEXT(入力シート!$C2,"ggge年M月D日")))&amp;"提出（追加・訂正）"</f>
        <v>令和　　　年　　月　　日提出（追加・訂正）</v>
      </c>
      <c r="S6" s="86"/>
      <c r="T6" s="86"/>
      <c r="U6" s="86"/>
      <c r="V6" s="86"/>
      <c r="W6" s="86"/>
      <c r="X6" s="86"/>
      <c r="Y6" s="86"/>
      <c r="Z6" s="86"/>
      <c r="AA6" s="86"/>
      <c r="AB6" s="15"/>
      <c r="AC6" s="56"/>
      <c r="AE6" s="76" t="s">
        <v>22</v>
      </c>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15"/>
      <c r="BF6" s="14"/>
    </row>
    <row r="7" spans="1:58" ht="14.1" customHeight="1" x14ac:dyDescent="0.15">
      <c r="A7" s="14"/>
      <c r="B7" s="87" t="s">
        <v>8</v>
      </c>
      <c r="C7" s="87"/>
      <c r="D7" s="87"/>
      <c r="E7" s="87"/>
      <c r="F7" s="87"/>
      <c r="G7" s="106" t="str">
        <f>IF(LEN(入力シート!$C3)=13,LEFT(RIGHT(入力シート!$C3,13),1),"")</f>
        <v/>
      </c>
      <c r="H7" s="124" t="str">
        <f>LEFT(RIGHT(入力シート!$C3,12),1)</f>
        <v/>
      </c>
      <c r="I7" s="87" t="str">
        <f>LEFT(RIGHT(入力シート!$C3,11),1)</f>
        <v/>
      </c>
      <c r="J7" s="87" t="str">
        <f>LEFT(RIGHT(入力シート!$C3,10),1)</f>
        <v/>
      </c>
      <c r="K7" s="106" t="str">
        <f>LEFT(RIGHT(入力シート!$C3,9),1)</f>
        <v/>
      </c>
      <c r="L7" s="87" t="str">
        <f>LEFT(RIGHT(入力シート!$C3,8),1)</f>
        <v/>
      </c>
      <c r="M7" s="87" t="str">
        <f>LEFT(RIGHT(入力シート!$C3,7),1)</f>
        <v/>
      </c>
      <c r="N7" s="87" t="str">
        <f>LEFT(RIGHT(入力シート!$C3,6),1)</f>
        <v/>
      </c>
      <c r="O7" s="106" t="str">
        <f>LEFT(RIGHT(入力シート!$C3,5),1)</f>
        <v/>
      </c>
      <c r="P7" s="87" t="str">
        <f>LEFT(RIGHT(入力シート!$C3,4),1)</f>
        <v/>
      </c>
      <c r="Q7" s="87" t="str">
        <f>LEFT(RIGHT(入力シート!$C3,3),1)</f>
        <v/>
      </c>
      <c r="R7" s="87" t="str">
        <f>LEFT(RIGHT(入力シート!$C3,2),1)</f>
        <v/>
      </c>
      <c r="S7" s="87" t="str">
        <f>LEFT(RIGHT(入力シート!$C3,1),1)</f>
        <v/>
      </c>
      <c r="T7" s="123" t="s">
        <v>62</v>
      </c>
      <c r="U7" s="123"/>
      <c r="V7" s="123"/>
      <c r="W7" s="123"/>
      <c r="X7" s="123"/>
      <c r="Y7" s="123"/>
      <c r="Z7" s="123"/>
      <c r="AA7" s="123"/>
      <c r="AB7" s="15"/>
      <c r="AC7" s="56"/>
      <c r="AE7" s="77" t="s">
        <v>23</v>
      </c>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15"/>
      <c r="BF7" s="14"/>
    </row>
    <row r="8" spans="1:58" ht="14.1" customHeight="1" x14ac:dyDescent="0.15">
      <c r="A8" s="14"/>
      <c r="B8" s="88"/>
      <c r="C8" s="88"/>
      <c r="D8" s="88"/>
      <c r="E8" s="88"/>
      <c r="F8" s="88"/>
      <c r="G8" s="107"/>
      <c r="H8" s="125"/>
      <c r="I8" s="88"/>
      <c r="J8" s="88"/>
      <c r="K8" s="107"/>
      <c r="L8" s="88"/>
      <c r="M8" s="88"/>
      <c r="N8" s="88"/>
      <c r="O8" s="107"/>
      <c r="P8" s="88"/>
      <c r="Q8" s="88"/>
      <c r="R8" s="88"/>
      <c r="S8" s="88"/>
      <c r="T8" s="116"/>
      <c r="U8" s="116"/>
      <c r="V8" s="116"/>
      <c r="W8" s="116"/>
      <c r="X8" s="116"/>
      <c r="Y8" s="116"/>
      <c r="Z8" s="116"/>
      <c r="AA8" s="116"/>
      <c r="AB8" s="15"/>
      <c r="AC8" s="56"/>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15"/>
      <c r="BF8" s="14"/>
    </row>
    <row r="9" spans="1:58" ht="14.1" customHeight="1" x14ac:dyDescent="0.15">
      <c r="A9" s="14"/>
      <c r="B9" s="93" t="s">
        <v>9</v>
      </c>
      <c r="C9" s="93"/>
      <c r="D9" s="93"/>
      <c r="E9" s="93"/>
      <c r="F9" s="93"/>
      <c r="G9" s="102" t="str">
        <f>"〒"&amp;入力シート!$C5</f>
        <v>〒</v>
      </c>
      <c r="H9" s="102"/>
      <c r="I9" s="102"/>
      <c r="J9" s="102"/>
      <c r="K9" s="102"/>
      <c r="L9" s="102"/>
      <c r="M9" s="102"/>
      <c r="N9" s="102"/>
      <c r="O9" s="102"/>
      <c r="P9" s="102"/>
      <c r="Q9" s="87" t="s">
        <v>1</v>
      </c>
      <c r="R9" s="87"/>
      <c r="S9" s="87"/>
      <c r="T9" s="121">
        <f>入力シート!$C14</f>
        <v>0</v>
      </c>
      <c r="U9" s="121"/>
      <c r="V9" s="121"/>
      <c r="W9" s="121"/>
      <c r="X9" s="121"/>
      <c r="Y9" s="121"/>
      <c r="Z9" s="121"/>
      <c r="AA9" s="121"/>
      <c r="AB9" s="15"/>
      <c r="AC9" s="56"/>
      <c r="AE9" s="9" t="s">
        <v>15</v>
      </c>
      <c r="BE9" s="15"/>
      <c r="BF9" s="14"/>
    </row>
    <row r="10" spans="1:58" ht="14.1" customHeight="1" x14ac:dyDescent="0.15">
      <c r="A10" s="14"/>
      <c r="B10" s="93"/>
      <c r="C10" s="93"/>
      <c r="D10" s="93"/>
      <c r="E10" s="93"/>
      <c r="F10" s="93"/>
      <c r="G10" s="102">
        <f>入力シート!$C4</f>
        <v>0</v>
      </c>
      <c r="H10" s="102"/>
      <c r="I10" s="102"/>
      <c r="J10" s="102"/>
      <c r="K10" s="102"/>
      <c r="L10" s="102"/>
      <c r="M10" s="102"/>
      <c r="N10" s="102"/>
      <c r="O10" s="102"/>
      <c r="P10" s="102"/>
      <c r="Q10" s="88"/>
      <c r="R10" s="88"/>
      <c r="S10" s="88"/>
      <c r="T10" s="122"/>
      <c r="U10" s="122"/>
      <c r="V10" s="122"/>
      <c r="W10" s="122"/>
      <c r="X10" s="122"/>
      <c r="Y10" s="122"/>
      <c r="Z10" s="122"/>
      <c r="AA10" s="122"/>
      <c r="AB10" s="15"/>
      <c r="AC10" s="56"/>
      <c r="AJ10" s="19" t="s">
        <v>24</v>
      </c>
      <c r="AK10" s="17"/>
      <c r="AL10" s="17"/>
      <c r="AM10" s="17"/>
      <c r="AN10" s="78">
        <f>入力シート!C6</f>
        <v>0</v>
      </c>
      <c r="AO10" s="78"/>
      <c r="AP10" s="78"/>
      <c r="AQ10" s="78"/>
      <c r="AR10" s="78"/>
      <c r="AS10" s="78"/>
      <c r="AT10" s="78"/>
      <c r="AU10" s="78"/>
      <c r="AV10" s="78"/>
      <c r="AW10" s="78"/>
      <c r="AX10" s="78"/>
      <c r="AY10" s="78"/>
      <c r="AZ10" s="78"/>
      <c r="BA10" s="78"/>
      <c r="BB10" s="78"/>
      <c r="BC10" s="78"/>
      <c r="BD10" s="78"/>
      <c r="BE10" s="15"/>
      <c r="BF10" s="14"/>
    </row>
    <row r="11" spans="1:58" ht="14.1" customHeight="1" x14ac:dyDescent="0.15">
      <c r="A11" s="14"/>
      <c r="B11" s="93"/>
      <c r="C11" s="93"/>
      <c r="D11" s="93"/>
      <c r="E11" s="93"/>
      <c r="F11" s="93"/>
      <c r="G11" s="102"/>
      <c r="H11" s="102"/>
      <c r="I11" s="102"/>
      <c r="J11" s="102"/>
      <c r="K11" s="102"/>
      <c r="L11" s="102"/>
      <c r="M11" s="102"/>
      <c r="N11" s="102"/>
      <c r="O11" s="102"/>
      <c r="P11" s="102"/>
      <c r="Q11" s="116" t="s">
        <v>69</v>
      </c>
      <c r="R11" s="116"/>
      <c r="S11" s="116"/>
      <c r="T11" s="116"/>
      <c r="U11" s="116"/>
      <c r="V11" s="116"/>
      <c r="W11" s="116"/>
      <c r="X11" s="116"/>
      <c r="Y11" s="94">
        <f>入力シート!$C18</f>
        <v>0</v>
      </c>
      <c r="Z11" s="95"/>
      <c r="AA11" s="2"/>
      <c r="AB11" s="15"/>
      <c r="AC11" s="56"/>
      <c r="BE11" s="15"/>
      <c r="BF11" s="14"/>
    </row>
    <row r="12" spans="1:58" ht="14.1" customHeight="1" x14ac:dyDescent="0.15">
      <c r="A12" s="14"/>
      <c r="B12" s="93"/>
      <c r="C12" s="93"/>
      <c r="D12" s="93"/>
      <c r="E12" s="93"/>
      <c r="F12" s="93"/>
      <c r="G12" s="102"/>
      <c r="H12" s="102"/>
      <c r="I12" s="102"/>
      <c r="J12" s="102"/>
      <c r="K12" s="102"/>
      <c r="L12" s="102"/>
      <c r="M12" s="102"/>
      <c r="N12" s="102"/>
      <c r="O12" s="102"/>
      <c r="P12" s="102"/>
      <c r="Q12" s="93"/>
      <c r="R12" s="93"/>
      <c r="S12" s="93"/>
      <c r="T12" s="93"/>
      <c r="U12" s="93"/>
      <c r="V12" s="93"/>
      <c r="W12" s="93"/>
      <c r="X12" s="93"/>
      <c r="Y12" s="96"/>
      <c r="Z12" s="97"/>
      <c r="AA12" s="3"/>
      <c r="AB12" s="15"/>
      <c r="AC12" s="56"/>
      <c r="AE12" s="9" t="s">
        <v>25</v>
      </c>
      <c r="BE12" s="15"/>
      <c r="BF12" s="14"/>
    </row>
    <row r="13" spans="1:58" ht="14.1" customHeight="1" x14ac:dyDescent="0.15">
      <c r="A13" s="14"/>
      <c r="B13" s="93" t="s">
        <v>0</v>
      </c>
      <c r="C13" s="93"/>
      <c r="D13" s="93"/>
      <c r="E13" s="93"/>
      <c r="F13" s="93"/>
      <c r="G13" s="117">
        <f>入力シート!$C7</f>
        <v>0</v>
      </c>
      <c r="H13" s="117"/>
      <c r="I13" s="117"/>
      <c r="J13" s="117"/>
      <c r="K13" s="117"/>
      <c r="L13" s="117"/>
      <c r="M13" s="117"/>
      <c r="N13" s="117"/>
      <c r="O13" s="117"/>
      <c r="P13" s="117"/>
      <c r="Q13" s="93"/>
      <c r="R13" s="93"/>
      <c r="S13" s="93"/>
      <c r="T13" s="93"/>
      <c r="U13" s="93"/>
      <c r="V13" s="93"/>
      <c r="W13" s="93"/>
      <c r="X13" s="93"/>
      <c r="Y13" s="96"/>
      <c r="Z13" s="97"/>
      <c r="AA13" s="3" t="s">
        <v>2</v>
      </c>
      <c r="AB13" s="15"/>
      <c r="AC13" s="56"/>
      <c r="BE13" s="15"/>
      <c r="BF13" s="14"/>
    </row>
    <row r="14" spans="1:58" ht="14.1" customHeight="1" x14ac:dyDescent="0.15">
      <c r="A14" s="14"/>
      <c r="B14" s="93" t="s">
        <v>10</v>
      </c>
      <c r="C14" s="93"/>
      <c r="D14" s="93"/>
      <c r="E14" s="93"/>
      <c r="F14" s="93"/>
      <c r="G14" s="110">
        <f>入力シート!$C6</f>
        <v>0</v>
      </c>
      <c r="H14" s="108"/>
      <c r="I14" s="108"/>
      <c r="J14" s="108"/>
      <c r="K14" s="108"/>
      <c r="L14" s="108"/>
      <c r="M14" s="108"/>
      <c r="N14" s="108"/>
      <c r="O14" s="95"/>
      <c r="P14" s="114"/>
      <c r="Q14" s="140" t="s">
        <v>85</v>
      </c>
      <c r="R14" s="140"/>
      <c r="S14" s="140"/>
      <c r="T14" s="140"/>
      <c r="U14" s="93" t="s">
        <v>3</v>
      </c>
      <c r="V14" s="93"/>
      <c r="W14" s="93"/>
      <c r="X14" s="93"/>
      <c r="Y14" s="94">
        <f>入力シート!$C19</f>
        <v>0</v>
      </c>
      <c r="Z14" s="95"/>
      <c r="AA14" s="6" t="s">
        <v>13</v>
      </c>
      <c r="AB14" s="15"/>
      <c r="AC14" s="56"/>
      <c r="AE14" s="74" t="s">
        <v>27</v>
      </c>
      <c r="AF14" s="74"/>
      <c r="AG14" s="74" t="s">
        <v>28</v>
      </c>
      <c r="AH14" s="74"/>
      <c r="AI14" s="74"/>
      <c r="AJ14" s="74"/>
      <c r="AK14" s="74"/>
      <c r="AL14" s="74"/>
      <c r="AM14" s="74"/>
      <c r="AN14" s="74"/>
      <c r="AO14" s="74"/>
      <c r="AP14" s="74"/>
      <c r="AQ14" s="74"/>
      <c r="AR14" s="74"/>
      <c r="AS14" s="74"/>
      <c r="AT14" s="74"/>
      <c r="AU14" s="74"/>
      <c r="AV14" s="74"/>
      <c r="AW14" s="74"/>
      <c r="AX14" s="74"/>
      <c r="AY14" s="74"/>
      <c r="AZ14" s="74"/>
      <c r="BA14" s="61" t="s">
        <v>26</v>
      </c>
      <c r="BB14" s="62"/>
      <c r="BC14" s="62"/>
      <c r="BD14" s="63"/>
      <c r="BE14" s="15"/>
      <c r="BF14" s="14"/>
    </row>
    <row r="15" spans="1:58" ht="14.1" customHeight="1" x14ac:dyDescent="0.15">
      <c r="A15" s="14"/>
      <c r="B15" s="93"/>
      <c r="C15" s="93"/>
      <c r="D15" s="93"/>
      <c r="E15" s="93"/>
      <c r="F15" s="93"/>
      <c r="G15" s="112"/>
      <c r="H15" s="109"/>
      <c r="I15" s="109"/>
      <c r="J15" s="109"/>
      <c r="K15" s="109"/>
      <c r="L15" s="109"/>
      <c r="M15" s="109"/>
      <c r="N15" s="109"/>
      <c r="O15" s="97"/>
      <c r="P15" s="120"/>
      <c r="Q15" s="140"/>
      <c r="R15" s="140"/>
      <c r="S15" s="140"/>
      <c r="T15" s="140"/>
      <c r="U15" s="93"/>
      <c r="V15" s="93"/>
      <c r="W15" s="93"/>
      <c r="X15" s="93"/>
      <c r="Y15" s="96"/>
      <c r="Z15" s="97"/>
      <c r="AA15" s="3"/>
      <c r="AB15" s="15"/>
      <c r="AC15" s="56"/>
      <c r="AE15" s="74"/>
      <c r="AF15" s="74"/>
      <c r="AG15" s="74"/>
      <c r="AH15" s="74"/>
      <c r="AI15" s="74"/>
      <c r="AJ15" s="74"/>
      <c r="AK15" s="74"/>
      <c r="AL15" s="74"/>
      <c r="AM15" s="74"/>
      <c r="AN15" s="74"/>
      <c r="AO15" s="74"/>
      <c r="AP15" s="74"/>
      <c r="AQ15" s="74"/>
      <c r="AR15" s="74"/>
      <c r="AS15" s="74"/>
      <c r="AT15" s="74"/>
      <c r="AU15" s="74"/>
      <c r="AV15" s="74"/>
      <c r="AW15" s="74"/>
      <c r="AX15" s="74"/>
      <c r="AY15" s="74"/>
      <c r="AZ15" s="74"/>
      <c r="BA15" s="79"/>
      <c r="BB15" s="80"/>
      <c r="BC15" s="80"/>
      <c r="BD15" s="81"/>
      <c r="BE15" s="15"/>
      <c r="BF15" s="14"/>
    </row>
    <row r="16" spans="1:58" ht="14.1" customHeight="1" x14ac:dyDescent="0.15">
      <c r="A16" s="14"/>
      <c r="B16" s="93"/>
      <c r="C16" s="93"/>
      <c r="D16" s="93"/>
      <c r="E16" s="93"/>
      <c r="F16" s="93"/>
      <c r="G16" s="118"/>
      <c r="H16" s="119"/>
      <c r="I16" s="119"/>
      <c r="J16" s="119"/>
      <c r="K16" s="119"/>
      <c r="L16" s="119"/>
      <c r="M16" s="119"/>
      <c r="N16" s="119"/>
      <c r="O16" s="99"/>
      <c r="P16" s="115"/>
      <c r="Q16" s="140"/>
      <c r="R16" s="140"/>
      <c r="S16" s="140"/>
      <c r="T16" s="140"/>
      <c r="U16" s="93"/>
      <c r="V16" s="93"/>
      <c r="W16" s="93"/>
      <c r="X16" s="93"/>
      <c r="Y16" s="98"/>
      <c r="Z16" s="99"/>
      <c r="AA16" s="4" t="s">
        <v>2</v>
      </c>
      <c r="AB16" s="15"/>
      <c r="AC16" s="56"/>
      <c r="AE16" s="74" t="s">
        <v>29</v>
      </c>
      <c r="AF16" s="74"/>
      <c r="AG16" s="75" t="s">
        <v>34</v>
      </c>
      <c r="AH16" s="75"/>
      <c r="AI16" s="75"/>
      <c r="AJ16" s="75"/>
      <c r="AK16" s="75"/>
      <c r="AL16" s="75"/>
      <c r="AM16" s="75"/>
      <c r="AN16" s="75"/>
      <c r="AO16" s="75"/>
      <c r="AP16" s="75"/>
      <c r="AQ16" s="75"/>
      <c r="AR16" s="75"/>
      <c r="AS16" s="75"/>
      <c r="AT16" s="75"/>
      <c r="AU16" s="75"/>
      <c r="AV16" s="75"/>
      <c r="AW16" s="75"/>
      <c r="AX16" s="75"/>
      <c r="AY16" s="75"/>
      <c r="AZ16" s="75"/>
      <c r="BA16" s="82">
        <f>入力シート!C20</f>
        <v>0</v>
      </c>
      <c r="BB16" s="83"/>
      <c r="BC16" s="83"/>
      <c r="BD16" s="20"/>
      <c r="BE16" s="15"/>
      <c r="BF16" s="14"/>
    </row>
    <row r="17" spans="1:58" ht="14.1" customHeight="1" x14ac:dyDescent="0.15">
      <c r="A17" s="14"/>
      <c r="B17" s="141" t="s">
        <v>11</v>
      </c>
      <c r="C17" s="141"/>
      <c r="D17" s="141"/>
      <c r="E17" s="141"/>
      <c r="F17" s="141"/>
      <c r="G17" s="102">
        <f>入力シート!$C8</f>
        <v>0</v>
      </c>
      <c r="H17" s="102"/>
      <c r="I17" s="102"/>
      <c r="J17" s="102"/>
      <c r="K17" s="102"/>
      <c r="L17" s="102"/>
      <c r="M17" s="102"/>
      <c r="N17" s="102"/>
      <c r="O17" s="102"/>
      <c r="P17" s="102"/>
      <c r="Q17" s="140"/>
      <c r="R17" s="140"/>
      <c r="S17" s="140"/>
      <c r="T17" s="140"/>
      <c r="U17" s="93" t="s">
        <v>70</v>
      </c>
      <c r="V17" s="93"/>
      <c r="W17" s="93"/>
      <c r="X17" s="93"/>
      <c r="Y17" s="96">
        <f>SUM(入力シート!$C20:'入力シート'!$C24)</f>
        <v>0</v>
      </c>
      <c r="Z17" s="97"/>
      <c r="AA17" s="5" t="s">
        <v>14</v>
      </c>
      <c r="AB17" s="15"/>
      <c r="AC17" s="56"/>
      <c r="AE17" s="74"/>
      <c r="AF17" s="74"/>
      <c r="AG17" s="75"/>
      <c r="AH17" s="75"/>
      <c r="AI17" s="75"/>
      <c r="AJ17" s="75"/>
      <c r="AK17" s="75"/>
      <c r="AL17" s="75"/>
      <c r="AM17" s="75"/>
      <c r="AN17" s="75"/>
      <c r="AO17" s="75"/>
      <c r="AP17" s="75"/>
      <c r="AQ17" s="75"/>
      <c r="AR17" s="75"/>
      <c r="AS17" s="75"/>
      <c r="AT17" s="75"/>
      <c r="AU17" s="75"/>
      <c r="AV17" s="75"/>
      <c r="AW17" s="75"/>
      <c r="AX17" s="75"/>
      <c r="AY17" s="75"/>
      <c r="AZ17" s="75"/>
      <c r="BA17" s="82"/>
      <c r="BB17" s="83"/>
      <c r="BC17" s="83"/>
      <c r="BD17" s="21" t="s">
        <v>2</v>
      </c>
      <c r="BE17" s="15"/>
      <c r="BF17" s="14"/>
    </row>
    <row r="18" spans="1:58" ht="14.1" customHeight="1" x14ac:dyDescent="0.15">
      <c r="A18" s="14"/>
      <c r="B18" s="141"/>
      <c r="C18" s="141"/>
      <c r="D18" s="141"/>
      <c r="E18" s="141"/>
      <c r="F18" s="141"/>
      <c r="G18" s="102"/>
      <c r="H18" s="102"/>
      <c r="I18" s="102"/>
      <c r="J18" s="102"/>
      <c r="K18" s="102"/>
      <c r="L18" s="102"/>
      <c r="M18" s="102"/>
      <c r="N18" s="102"/>
      <c r="O18" s="102"/>
      <c r="P18" s="102"/>
      <c r="Q18" s="140"/>
      <c r="R18" s="140"/>
      <c r="S18" s="140"/>
      <c r="T18" s="140"/>
      <c r="U18" s="93"/>
      <c r="V18" s="93"/>
      <c r="W18" s="93"/>
      <c r="X18" s="93"/>
      <c r="Y18" s="96"/>
      <c r="Z18" s="97"/>
      <c r="AA18" s="3"/>
      <c r="AB18" s="15"/>
      <c r="AC18" s="56"/>
      <c r="AE18" s="74" t="s">
        <v>30</v>
      </c>
      <c r="AF18" s="74"/>
      <c r="AG18" s="75" t="s">
        <v>86</v>
      </c>
      <c r="AH18" s="75"/>
      <c r="AI18" s="75"/>
      <c r="AJ18" s="75"/>
      <c r="AK18" s="75"/>
      <c r="AL18" s="75"/>
      <c r="AM18" s="75"/>
      <c r="AN18" s="75"/>
      <c r="AO18" s="75"/>
      <c r="AP18" s="75"/>
      <c r="AQ18" s="75"/>
      <c r="AR18" s="75"/>
      <c r="AS18" s="75"/>
      <c r="AT18" s="75"/>
      <c r="AU18" s="75"/>
      <c r="AV18" s="75"/>
      <c r="AW18" s="75"/>
      <c r="AX18" s="75"/>
      <c r="AY18" s="75"/>
      <c r="AZ18" s="75"/>
      <c r="BA18" s="82">
        <f>入力シート!C21</f>
        <v>0</v>
      </c>
      <c r="BB18" s="83"/>
      <c r="BC18" s="83"/>
      <c r="BD18" s="20"/>
      <c r="BE18" s="15"/>
      <c r="BF18" s="14"/>
    </row>
    <row r="19" spans="1:58" ht="14.1" customHeight="1" x14ac:dyDescent="0.15">
      <c r="A19" s="14"/>
      <c r="B19" s="127" t="s">
        <v>67</v>
      </c>
      <c r="C19" s="128"/>
      <c r="D19" s="128"/>
      <c r="E19" s="128"/>
      <c r="F19" s="129"/>
      <c r="G19" s="109">
        <f>入力シート!$C9</f>
        <v>0</v>
      </c>
      <c r="H19" s="109"/>
      <c r="I19" s="109"/>
      <c r="J19" s="109"/>
      <c r="K19" s="109"/>
      <c r="L19" s="109"/>
      <c r="M19" s="109"/>
      <c r="N19" s="109"/>
      <c r="O19" s="109"/>
      <c r="P19" s="109"/>
      <c r="Q19" s="140"/>
      <c r="R19" s="140"/>
      <c r="S19" s="140"/>
      <c r="T19" s="140"/>
      <c r="U19" s="93"/>
      <c r="V19" s="93"/>
      <c r="W19" s="93"/>
      <c r="X19" s="93"/>
      <c r="Y19" s="96"/>
      <c r="Z19" s="97"/>
      <c r="AA19" s="3" t="s">
        <v>2</v>
      </c>
      <c r="AB19" s="15"/>
      <c r="AC19" s="56"/>
      <c r="AE19" s="74"/>
      <c r="AF19" s="74"/>
      <c r="AG19" s="75"/>
      <c r="AH19" s="75"/>
      <c r="AI19" s="75"/>
      <c r="AJ19" s="75"/>
      <c r="AK19" s="75"/>
      <c r="AL19" s="75"/>
      <c r="AM19" s="75"/>
      <c r="AN19" s="75"/>
      <c r="AO19" s="75"/>
      <c r="AP19" s="75"/>
      <c r="AQ19" s="75"/>
      <c r="AR19" s="75"/>
      <c r="AS19" s="75"/>
      <c r="AT19" s="75"/>
      <c r="AU19" s="75"/>
      <c r="AV19" s="75"/>
      <c r="AW19" s="75"/>
      <c r="AX19" s="75"/>
      <c r="AY19" s="75"/>
      <c r="AZ19" s="75"/>
      <c r="BA19" s="82"/>
      <c r="BB19" s="83"/>
      <c r="BC19" s="83"/>
      <c r="BD19" s="21" t="s">
        <v>2</v>
      </c>
      <c r="BE19" s="15"/>
      <c r="BF19" s="14"/>
    </row>
    <row r="20" spans="1:58" ht="14.1" customHeight="1" x14ac:dyDescent="0.15">
      <c r="A20" s="14"/>
      <c r="B20" s="130"/>
      <c r="C20" s="131"/>
      <c r="D20" s="131"/>
      <c r="E20" s="131"/>
      <c r="F20" s="132"/>
      <c r="G20" s="109"/>
      <c r="H20" s="109"/>
      <c r="I20" s="109"/>
      <c r="J20" s="109"/>
      <c r="K20" s="109"/>
      <c r="L20" s="109"/>
      <c r="M20" s="109"/>
      <c r="N20" s="109"/>
      <c r="O20" s="109"/>
      <c r="P20" s="109"/>
      <c r="Q20" s="140"/>
      <c r="R20" s="140"/>
      <c r="S20" s="140"/>
      <c r="T20" s="140"/>
      <c r="U20" s="93" t="s">
        <v>4</v>
      </c>
      <c r="V20" s="93"/>
      <c r="W20" s="93"/>
      <c r="X20" s="93"/>
      <c r="Y20" s="94">
        <f>SUM(入力シート!$C19:'入力シート'!$C24)</f>
        <v>0</v>
      </c>
      <c r="Z20" s="95"/>
      <c r="AA20" s="100" t="s">
        <v>12</v>
      </c>
      <c r="AB20" s="15"/>
      <c r="AC20" s="56"/>
      <c r="AE20" s="74" t="s">
        <v>31</v>
      </c>
      <c r="AF20" s="74"/>
      <c r="AG20" s="75" t="s">
        <v>36</v>
      </c>
      <c r="AH20" s="75"/>
      <c r="AI20" s="75"/>
      <c r="AJ20" s="75"/>
      <c r="AK20" s="75"/>
      <c r="AL20" s="75"/>
      <c r="AM20" s="75"/>
      <c r="AN20" s="75"/>
      <c r="AO20" s="75"/>
      <c r="AP20" s="75"/>
      <c r="AQ20" s="75"/>
      <c r="AR20" s="75"/>
      <c r="AS20" s="75"/>
      <c r="AT20" s="75"/>
      <c r="AU20" s="75"/>
      <c r="AV20" s="75"/>
      <c r="AW20" s="75"/>
      <c r="AX20" s="75"/>
      <c r="AY20" s="75"/>
      <c r="AZ20" s="75"/>
      <c r="BA20" s="82">
        <f>入力シート!C22</f>
        <v>0</v>
      </c>
      <c r="BB20" s="83"/>
      <c r="BC20" s="83"/>
      <c r="BD20" s="20"/>
      <c r="BE20" s="15"/>
      <c r="BF20" s="14"/>
    </row>
    <row r="21" spans="1:58" ht="14.1" customHeight="1" x14ac:dyDescent="0.15">
      <c r="A21" s="14"/>
      <c r="B21" s="133" t="s">
        <v>68</v>
      </c>
      <c r="C21" s="134"/>
      <c r="D21" s="134"/>
      <c r="E21" s="134"/>
      <c r="F21" s="135"/>
      <c r="G21" s="109" t="str">
        <f>"担当:"&amp;入力シート!$C10</f>
        <v>担当:</v>
      </c>
      <c r="H21" s="109"/>
      <c r="I21" s="109"/>
      <c r="J21" s="109"/>
      <c r="K21" s="109"/>
      <c r="L21" s="109"/>
      <c r="M21" s="109"/>
      <c r="N21" s="109"/>
      <c r="O21" s="109"/>
      <c r="P21" s="109"/>
      <c r="Q21" s="140"/>
      <c r="R21" s="140"/>
      <c r="S21" s="140"/>
      <c r="T21" s="140"/>
      <c r="U21" s="93"/>
      <c r="V21" s="93"/>
      <c r="W21" s="93"/>
      <c r="X21" s="93"/>
      <c r="Y21" s="96"/>
      <c r="Z21" s="97"/>
      <c r="AA21" s="101"/>
      <c r="AB21" s="15"/>
      <c r="AC21" s="56"/>
      <c r="AE21" s="74"/>
      <c r="AF21" s="74"/>
      <c r="AG21" s="75"/>
      <c r="AH21" s="75"/>
      <c r="AI21" s="75"/>
      <c r="AJ21" s="75"/>
      <c r="AK21" s="75"/>
      <c r="AL21" s="75"/>
      <c r="AM21" s="75"/>
      <c r="AN21" s="75"/>
      <c r="AO21" s="75"/>
      <c r="AP21" s="75"/>
      <c r="AQ21" s="75"/>
      <c r="AR21" s="75"/>
      <c r="AS21" s="75"/>
      <c r="AT21" s="75"/>
      <c r="AU21" s="75"/>
      <c r="AV21" s="75"/>
      <c r="AW21" s="75"/>
      <c r="AX21" s="75"/>
      <c r="AY21" s="75"/>
      <c r="AZ21" s="75"/>
      <c r="BA21" s="82"/>
      <c r="BB21" s="83"/>
      <c r="BC21" s="83"/>
      <c r="BD21" s="21" t="s">
        <v>2</v>
      </c>
      <c r="BE21" s="15"/>
      <c r="BF21" s="14"/>
    </row>
    <row r="22" spans="1:58" ht="14.1" customHeight="1" x14ac:dyDescent="0.15">
      <c r="A22" s="14"/>
      <c r="B22" s="136"/>
      <c r="C22" s="137"/>
      <c r="D22" s="137"/>
      <c r="E22" s="137"/>
      <c r="F22" s="138"/>
      <c r="G22" s="109" t="str">
        <f>"電話:"&amp;入力シート!$C11</f>
        <v>電話:</v>
      </c>
      <c r="H22" s="109"/>
      <c r="I22" s="109"/>
      <c r="J22" s="109"/>
      <c r="K22" s="109"/>
      <c r="L22" s="109"/>
      <c r="M22" s="109"/>
      <c r="N22" s="109"/>
      <c r="O22" s="109"/>
      <c r="P22" s="109"/>
      <c r="Q22" s="140"/>
      <c r="R22" s="140"/>
      <c r="S22" s="140"/>
      <c r="T22" s="140"/>
      <c r="U22" s="93"/>
      <c r="V22" s="93"/>
      <c r="W22" s="93"/>
      <c r="X22" s="93"/>
      <c r="Y22" s="98"/>
      <c r="Z22" s="99"/>
      <c r="AA22" s="4" t="s">
        <v>2</v>
      </c>
      <c r="AB22" s="15"/>
      <c r="AC22" s="56"/>
      <c r="AE22" s="74" t="s">
        <v>32</v>
      </c>
      <c r="AF22" s="74"/>
      <c r="AG22" s="75" t="s">
        <v>37</v>
      </c>
      <c r="AH22" s="75"/>
      <c r="AI22" s="75"/>
      <c r="AJ22" s="75"/>
      <c r="AK22" s="75"/>
      <c r="AL22" s="75"/>
      <c r="AM22" s="75"/>
      <c r="AN22" s="75"/>
      <c r="AO22" s="75"/>
      <c r="AP22" s="75"/>
      <c r="AQ22" s="75"/>
      <c r="AR22" s="75"/>
      <c r="AS22" s="75"/>
      <c r="AT22" s="75"/>
      <c r="AU22" s="75"/>
      <c r="AV22" s="75"/>
      <c r="AW22" s="75"/>
      <c r="AX22" s="75"/>
      <c r="AY22" s="75"/>
      <c r="AZ22" s="75"/>
      <c r="BA22" s="82">
        <f>入力シート!C23</f>
        <v>0</v>
      </c>
      <c r="BB22" s="83"/>
      <c r="BC22" s="83"/>
      <c r="BD22" s="20"/>
      <c r="BE22" s="15"/>
      <c r="BF22" s="14"/>
    </row>
    <row r="23" spans="1:58" ht="14.1" customHeight="1" x14ac:dyDescent="0.15">
      <c r="A23" s="14"/>
      <c r="B23" s="94" t="s">
        <v>65</v>
      </c>
      <c r="C23" s="95"/>
      <c r="D23" s="95"/>
      <c r="E23" s="95"/>
      <c r="F23" s="114"/>
      <c r="G23" s="110">
        <f>入力シート!$C12</f>
        <v>0</v>
      </c>
      <c r="H23" s="108"/>
      <c r="I23" s="108"/>
      <c r="J23" s="108"/>
      <c r="K23" s="108"/>
      <c r="L23" s="108"/>
      <c r="M23" s="108"/>
      <c r="N23" s="108"/>
      <c r="O23" s="108"/>
      <c r="P23" s="108"/>
      <c r="Q23" s="108"/>
      <c r="R23" s="108"/>
      <c r="S23" s="108"/>
      <c r="T23" s="108"/>
      <c r="U23" s="108"/>
      <c r="V23" s="108"/>
      <c r="W23" s="108"/>
      <c r="X23" s="108"/>
      <c r="Y23" s="108"/>
      <c r="Z23" s="108"/>
      <c r="AA23" s="111"/>
      <c r="AB23" s="15"/>
      <c r="AC23" s="56"/>
      <c r="AE23" s="74"/>
      <c r="AF23" s="74"/>
      <c r="AG23" s="75"/>
      <c r="AH23" s="75"/>
      <c r="AI23" s="75"/>
      <c r="AJ23" s="75"/>
      <c r="AK23" s="75"/>
      <c r="AL23" s="75"/>
      <c r="AM23" s="75"/>
      <c r="AN23" s="75"/>
      <c r="AO23" s="75"/>
      <c r="AP23" s="75"/>
      <c r="AQ23" s="75"/>
      <c r="AR23" s="75"/>
      <c r="AS23" s="75"/>
      <c r="AT23" s="75"/>
      <c r="AU23" s="75"/>
      <c r="AV23" s="75"/>
      <c r="AW23" s="75"/>
      <c r="AX23" s="75"/>
      <c r="AY23" s="75"/>
      <c r="AZ23" s="75"/>
      <c r="BA23" s="82"/>
      <c r="BB23" s="83"/>
      <c r="BC23" s="83"/>
      <c r="BD23" s="21" t="s">
        <v>2</v>
      </c>
      <c r="BE23" s="15"/>
      <c r="BF23" s="14"/>
    </row>
    <row r="24" spans="1:58" ht="14.1" customHeight="1" x14ac:dyDescent="0.15">
      <c r="A24" s="14"/>
      <c r="B24" s="96"/>
      <c r="C24" s="97"/>
      <c r="D24" s="97"/>
      <c r="E24" s="97"/>
      <c r="F24" s="120"/>
      <c r="G24" s="112"/>
      <c r="H24" s="109"/>
      <c r="I24" s="109"/>
      <c r="J24" s="109"/>
      <c r="K24" s="109"/>
      <c r="L24" s="109"/>
      <c r="M24" s="109"/>
      <c r="N24" s="109"/>
      <c r="O24" s="109"/>
      <c r="P24" s="109"/>
      <c r="Q24" s="109"/>
      <c r="R24" s="109"/>
      <c r="S24" s="109"/>
      <c r="T24" s="109"/>
      <c r="U24" s="109"/>
      <c r="V24" s="109"/>
      <c r="W24" s="109"/>
      <c r="X24" s="109"/>
      <c r="Y24" s="109"/>
      <c r="Z24" s="109"/>
      <c r="AA24" s="113"/>
      <c r="AB24" s="15"/>
      <c r="AC24" s="56"/>
      <c r="AE24" s="74" t="s">
        <v>33</v>
      </c>
      <c r="AF24" s="74"/>
      <c r="AG24" s="75" t="s">
        <v>38</v>
      </c>
      <c r="AH24" s="75"/>
      <c r="AI24" s="75"/>
      <c r="AJ24" s="75"/>
      <c r="AK24" s="75"/>
      <c r="AL24" s="75"/>
      <c r="AM24" s="75"/>
      <c r="AN24" s="75"/>
      <c r="AO24" s="75"/>
      <c r="AP24" s="75"/>
      <c r="AQ24" s="75"/>
      <c r="AR24" s="75"/>
      <c r="AS24" s="75"/>
      <c r="AT24" s="75"/>
      <c r="AU24" s="75"/>
      <c r="AV24" s="75"/>
      <c r="AW24" s="75"/>
      <c r="AX24" s="75"/>
      <c r="AY24" s="75"/>
      <c r="AZ24" s="75"/>
      <c r="BA24" s="82">
        <f>入力シート!C24</f>
        <v>0</v>
      </c>
      <c r="BB24" s="83"/>
      <c r="BC24" s="83"/>
      <c r="BD24" s="20"/>
      <c r="BE24" s="15"/>
      <c r="BF24" s="14"/>
    </row>
    <row r="25" spans="1:58" ht="14.1" customHeight="1" x14ac:dyDescent="0.15">
      <c r="A25" s="14"/>
      <c r="B25" s="98"/>
      <c r="C25" s="99"/>
      <c r="D25" s="99"/>
      <c r="E25" s="99"/>
      <c r="F25" s="115"/>
      <c r="G25" s="118">
        <f>入力シート!$C13</f>
        <v>0</v>
      </c>
      <c r="H25" s="119"/>
      <c r="I25" s="119"/>
      <c r="J25" s="119"/>
      <c r="K25" s="119"/>
      <c r="L25" s="119"/>
      <c r="M25" s="119"/>
      <c r="N25" s="119"/>
      <c r="O25" s="119"/>
      <c r="P25" s="119"/>
      <c r="Q25" s="119"/>
      <c r="R25" s="119"/>
      <c r="S25" s="119"/>
      <c r="T25" s="119"/>
      <c r="U25" s="119"/>
      <c r="V25" s="119"/>
      <c r="W25" s="119"/>
      <c r="X25" s="119"/>
      <c r="Y25" s="119"/>
      <c r="Z25" s="119"/>
      <c r="AA25" s="139"/>
      <c r="AB25" s="15"/>
      <c r="AC25" s="56"/>
      <c r="AE25" s="74"/>
      <c r="AF25" s="74"/>
      <c r="AG25" s="75"/>
      <c r="AH25" s="75"/>
      <c r="AI25" s="75"/>
      <c r="AJ25" s="75"/>
      <c r="AK25" s="75"/>
      <c r="AL25" s="75"/>
      <c r="AM25" s="75"/>
      <c r="AN25" s="75"/>
      <c r="AO25" s="75"/>
      <c r="AP25" s="75"/>
      <c r="AQ25" s="75"/>
      <c r="AR25" s="75"/>
      <c r="AS25" s="75"/>
      <c r="AT25" s="75"/>
      <c r="AU25" s="75"/>
      <c r="AV25" s="75"/>
      <c r="AW25" s="75"/>
      <c r="AX25" s="75"/>
      <c r="AY25" s="75"/>
      <c r="AZ25" s="75"/>
      <c r="BA25" s="82"/>
      <c r="BB25" s="83"/>
      <c r="BC25" s="83"/>
      <c r="BD25" s="21" t="s">
        <v>2</v>
      </c>
      <c r="BE25" s="15"/>
      <c r="BF25" s="14"/>
    </row>
    <row r="26" spans="1:58" ht="14.1" customHeight="1" x14ac:dyDescent="0.15">
      <c r="A26" s="14"/>
      <c r="B26" s="102" t="s">
        <v>7</v>
      </c>
      <c r="C26" s="102"/>
      <c r="D26" s="102"/>
      <c r="E26" s="102"/>
      <c r="F26" s="102"/>
      <c r="G26" s="102"/>
      <c r="H26" s="102"/>
      <c r="I26" s="102"/>
      <c r="J26" s="102"/>
      <c r="K26" s="102"/>
      <c r="L26" s="102"/>
      <c r="M26" s="102"/>
      <c r="N26" s="102"/>
      <c r="O26" s="102"/>
      <c r="P26" s="102"/>
      <c r="Q26" s="102"/>
      <c r="R26" s="102"/>
      <c r="S26" s="102"/>
      <c r="T26" s="102"/>
      <c r="U26" s="102"/>
      <c r="V26" s="102"/>
      <c r="W26" s="103">
        <f>入力シート!$C27</f>
        <v>0</v>
      </c>
      <c r="X26" s="103"/>
      <c r="Y26" s="103"/>
      <c r="Z26" s="103"/>
      <c r="AA26" s="103"/>
      <c r="AB26" s="15"/>
      <c r="AC26" s="56"/>
      <c r="AE26" s="74" t="s">
        <v>39</v>
      </c>
      <c r="AF26" s="74"/>
      <c r="AG26" s="74"/>
      <c r="AH26" s="74"/>
      <c r="AI26" s="74"/>
      <c r="AJ26" s="74"/>
      <c r="AK26" s="74"/>
      <c r="AL26" s="74"/>
      <c r="AM26" s="74"/>
      <c r="AN26" s="74"/>
      <c r="AO26" s="74"/>
      <c r="AP26" s="74"/>
      <c r="AQ26" s="74"/>
      <c r="AR26" s="74"/>
      <c r="AS26" s="74"/>
      <c r="AT26" s="74"/>
      <c r="AU26" s="74"/>
      <c r="AV26" s="74"/>
      <c r="AW26" s="74"/>
      <c r="AX26" s="74"/>
      <c r="AY26" s="74"/>
      <c r="AZ26" s="74"/>
      <c r="BA26" s="79">
        <f>SUM(入力シート!C20:C24)</f>
        <v>0</v>
      </c>
      <c r="BB26" s="80"/>
      <c r="BC26" s="80"/>
      <c r="BD26" s="46" t="s">
        <v>14</v>
      </c>
      <c r="BE26" s="15"/>
      <c r="BF26" s="14"/>
    </row>
    <row r="27" spans="1:58" ht="14.1" customHeight="1" x14ac:dyDescent="0.15">
      <c r="A27" s="14"/>
      <c r="B27" s="102"/>
      <c r="C27" s="102"/>
      <c r="D27" s="102"/>
      <c r="E27" s="102"/>
      <c r="F27" s="102"/>
      <c r="G27" s="102"/>
      <c r="H27" s="102"/>
      <c r="I27" s="102"/>
      <c r="J27" s="102"/>
      <c r="K27" s="102"/>
      <c r="L27" s="102"/>
      <c r="M27" s="102"/>
      <c r="N27" s="102"/>
      <c r="O27" s="102"/>
      <c r="P27" s="102"/>
      <c r="Q27" s="102"/>
      <c r="R27" s="102"/>
      <c r="S27" s="102"/>
      <c r="T27" s="102"/>
      <c r="U27" s="102"/>
      <c r="V27" s="102"/>
      <c r="W27" s="103"/>
      <c r="X27" s="103"/>
      <c r="Y27" s="103"/>
      <c r="Z27" s="103"/>
      <c r="AA27" s="103"/>
      <c r="AB27" s="15"/>
      <c r="AC27" s="56"/>
      <c r="AE27" s="74"/>
      <c r="AF27" s="74"/>
      <c r="AG27" s="74"/>
      <c r="AH27" s="74"/>
      <c r="AI27" s="74"/>
      <c r="AJ27" s="74"/>
      <c r="AK27" s="74"/>
      <c r="AL27" s="74"/>
      <c r="AM27" s="74"/>
      <c r="AN27" s="74"/>
      <c r="AO27" s="74"/>
      <c r="AP27" s="74"/>
      <c r="AQ27" s="74"/>
      <c r="AR27" s="74"/>
      <c r="AS27" s="74"/>
      <c r="AT27" s="74"/>
      <c r="AU27" s="74"/>
      <c r="AV27" s="74"/>
      <c r="AW27" s="74"/>
      <c r="AX27" s="74"/>
      <c r="AY27" s="74"/>
      <c r="AZ27" s="74"/>
      <c r="BA27" s="64"/>
      <c r="BB27" s="65"/>
      <c r="BC27" s="65"/>
      <c r="BD27" s="21" t="s">
        <v>2</v>
      </c>
      <c r="BE27" s="15"/>
      <c r="BF27" s="14"/>
    </row>
    <row r="28" spans="1:58" ht="14.1" customHeight="1" x14ac:dyDescent="0.15">
      <c r="A28" s="14"/>
      <c r="B28" s="102" t="s">
        <v>63</v>
      </c>
      <c r="C28" s="102"/>
      <c r="D28" s="102"/>
      <c r="E28" s="102"/>
      <c r="F28" s="102"/>
      <c r="G28" s="102"/>
      <c r="H28" s="102"/>
      <c r="I28" s="102"/>
      <c r="J28" s="102"/>
      <c r="K28" s="102"/>
      <c r="L28" s="102"/>
      <c r="M28" s="102"/>
      <c r="N28" s="102"/>
      <c r="O28" s="102"/>
      <c r="P28" s="102"/>
      <c r="Q28" s="102"/>
      <c r="R28" s="102"/>
      <c r="S28" s="102"/>
      <c r="T28" s="102"/>
      <c r="U28" s="102"/>
      <c r="V28" s="102"/>
      <c r="W28" s="103">
        <f>入力シート!$C28</f>
        <v>0</v>
      </c>
      <c r="X28" s="103"/>
      <c r="Y28" s="103"/>
      <c r="Z28" s="103"/>
      <c r="AA28" s="103"/>
      <c r="AB28" s="15"/>
      <c r="AC28" s="56"/>
      <c r="AE28" s="108" t="s">
        <v>80</v>
      </c>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5"/>
      <c r="BF28" s="14"/>
    </row>
    <row r="29" spans="1:58" ht="14.1" customHeight="1" x14ac:dyDescent="0.15">
      <c r="A29" s="14"/>
      <c r="B29" s="104"/>
      <c r="C29" s="104"/>
      <c r="D29" s="104"/>
      <c r="E29" s="104"/>
      <c r="F29" s="104"/>
      <c r="G29" s="104"/>
      <c r="H29" s="104"/>
      <c r="I29" s="104"/>
      <c r="J29" s="104"/>
      <c r="K29" s="104"/>
      <c r="L29" s="104"/>
      <c r="M29" s="104"/>
      <c r="N29" s="104"/>
      <c r="O29" s="104"/>
      <c r="P29" s="104"/>
      <c r="Q29" s="104"/>
      <c r="R29" s="104"/>
      <c r="S29" s="104"/>
      <c r="T29" s="104"/>
      <c r="U29" s="104"/>
      <c r="V29" s="104"/>
      <c r="W29" s="105"/>
      <c r="X29" s="105"/>
      <c r="Y29" s="105"/>
      <c r="Z29" s="105"/>
      <c r="AA29" s="105"/>
      <c r="AB29" s="15"/>
      <c r="AC29" s="56"/>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5"/>
      <c r="BF29" s="14"/>
    </row>
    <row r="30" spans="1:58" ht="14.1" customHeight="1" x14ac:dyDescent="0.15">
      <c r="A30" s="14"/>
      <c r="B30" s="102" t="s">
        <v>5</v>
      </c>
      <c r="C30" s="102"/>
      <c r="D30" s="102"/>
      <c r="E30" s="102"/>
      <c r="F30" s="102"/>
      <c r="G30" s="102"/>
      <c r="H30" s="102"/>
      <c r="I30" s="102"/>
      <c r="J30" s="102"/>
      <c r="K30" s="102"/>
      <c r="L30" s="102"/>
      <c r="M30" s="102"/>
      <c r="N30" s="102"/>
      <c r="O30" s="102"/>
      <c r="P30" s="102"/>
      <c r="Q30" s="102"/>
      <c r="R30" s="102"/>
      <c r="S30" s="102"/>
      <c r="T30" s="102"/>
      <c r="U30" s="102"/>
      <c r="V30" s="102"/>
      <c r="W30" s="74">
        <f>入力シート!$C29</f>
        <v>0</v>
      </c>
      <c r="X30" s="74"/>
      <c r="Y30" s="74"/>
      <c r="Z30" s="74"/>
      <c r="AA30" s="74"/>
      <c r="AB30" s="15"/>
      <c r="AC30" s="56"/>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5"/>
      <c r="BF30" s="14"/>
    </row>
    <row r="31" spans="1:58" ht="14.1" customHeight="1" x14ac:dyDescent="0.15">
      <c r="A31" s="14"/>
      <c r="B31" s="102"/>
      <c r="C31" s="102"/>
      <c r="D31" s="102"/>
      <c r="E31" s="102"/>
      <c r="F31" s="102"/>
      <c r="G31" s="102"/>
      <c r="H31" s="102"/>
      <c r="I31" s="102"/>
      <c r="J31" s="102"/>
      <c r="K31" s="102"/>
      <c r="L31" s="102"/>
      <c r="M31" s="102"/>
      <c r="N31" s="102"/>
      <c r="O31" s="102"/>
      <c r="P31" s="102"/>
      <c r="Q31" s="102"/>
      <c r="R31" s="102"/>
      <c r="S31" s="102"/>
      <c r="T31" s="102"/>
      <c r="U31" s="102"/>
      <c r="V31" s="102"/>
      <c r="W31" s="74"/>
      <c r="X31" s="74"/>
      <c r="Y31" s="74"/>
      <c r="Z31" s="74"/>
      <c r="AA31" s="74"/>
      <c r="AB31" s="15"/>
      <c r="AC31" s="56"/>
      <c r="AE31" s="89" t="s">
        <v>81</v>
      </c>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15"/>
      <c r="BF31" s="14"/>
    </row>
    <row r="32" spans="1:58" ht="14.1" customHeight="1" x14ac:dyDescent="0.15">
      <c r="A32" s="14"/>
      <c r="J32" s="50"/>
      <c r="K32" s="50"/>
      <c r="L32" s="50"/>
      <c r="M32" s="50"/>
      <c r="N32" s="50"/>
      <c r="O32" s="50"/>
      <c r="P32" s="50"/>
      <c r="Q32" s="50"/>
      <c r="R32" s="50"/>
      <c r="S32" s="51">
        <f>入力シート!$C15</f>
        <v>0</v>
      </c>
      <c r="T32" s="51"/>
      <c r="U32" s="51"/>
      <c r="V32" s="51"/>
      <c r="W32" s="51"/>
      <c r="X32" s="51"/>
      <c r="Y32" s="51"/>
      <c r="Z32" s="51"/>
      <c r="AA32" s="51"/>
      <c r="AB32" s="15"/>
      <c r="AC32" s="56"/>
      <c r="AE32" s="89" t="s">
        <v>66</v>
      </c>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15"/>
      <c r="BF32" s="14"/>
    </row>
    <row r="33" spans="1:58" ht="14.1" customHeight="1" x14ac:dyDescent="0.15">
      <c r="A33" s="14"/>
      <c r="AB33" s="15"/>
      <c r="AC33" s="56"/>
      <c r="BE33" s="15"/>
      <c r="BF33" s="14"/>
    </row>
    <row r="34" spans="1:58" s="9" customFormat="1" ht="14.1" customHeight="1" x14ac:dyDescent="0.15">
      <c r="A34" s="48"/>
      <c r="B34" s="9" t="s">
        <v>83</v>
      </c>
      <c r="S34" s="74" t="s">
        <v>71</v>
      </c>
      <c r="T34" s="74"/>
      <c r="U34" s="74"/>
      <c r="V34" s="74"/>
      <c r="W34" s="90">
        <f>入力シート!C40</f>
        <v>0</v>
      </c>
      <c r="X34" s="91"/>
      <c r="Y34" s="91"/>
      <c r="Z34" s="91"/>
      <c r="AA34" s="92"/>
      <c r="AB34" s="49"/>
      <c r="AC34" s="57"/>
      <c r="BE34" s="49"/>
      <c r="BF34" s="48"/>
    </row>
    <row r="35" spans="1:58" s="9" customFormat="1" ht="14.1" customHeight="1" x14ac:dyDescent="0.15">
      <c r="A35" s="48"/>
      <c r="B35" s="82"/>
      <c r="C35" s="83"/>
      <c r="D35" s="83"/>
      <c r="E35" s="126"/>
      <c r="F35" s="82" t="s">
        <v>73</v>
      </c>
      <c r="G35" s="83"/>
      <c r="H35" s="83"/>
      <c r="I35" s="83"/>
      <c r="J35" s="83"/>
      <c r="K35" s="83"/>
      <c r="L35" s="83"/>
      <c r="M35" s="83"/>
      <c r="N35" s="83"/>
      <c r="O35" s="83"/>
      <c r="P35" s="126"/>
      <c r="Q35" s="82" t="s">
        <v>74</v>
      </c>
      <c r="R35" s="83"/>
      <c r="S35" s="83"/>
      <c r="T35" s="83"/>
      <c r="U35" s="83"/>
      <c r="V35" s="83"/>
      <c r="W35" s="83"/>
      <c r="X35" s="83"/>
      <c r="Y35" s="83"/>
      <c r="Z35" s="83"/>
      <c r="AA35" s="126"/>
      <c r="AB35" s="49"/>
      <c r="AC35" s="57"/>
      <c r="BE35" s="49"/>
      <c r="BF35" s="48"/>
    </row>
    <row r="36" spans="1:58" s="9" customFormat="1" ht="14.1" customHeight="1" x14ac:dyDescent="0.15">
      <c r="A36" s="48"/>
      <c r="B36" s="82" t="s">
        <v>72</v>
      </c>
      <c r="C36" s="83"/>
      <c r="D36" s="83"/>
      <c r="E36" s="126"/>
      <c r="F36" s="58">
        <f>入力シート!C34</f>
        <v>0</v>
      </c>
      <c r="G36" s="59"/>
      <c r="H36" s="59"/>
      <c r="I36" s="59"/>
      <c r="J36" s="59"/>
      <c r="K36" s="59"/>
      <c r="L36" s="59"/>
      <c r="M36" s="59"/>
      <c r="N36" s="59"/>
      <c r="O36" s="59"/>
      <c r="P36" s="60"/>
      <c r="Q36" s="58">
        <f>入力シート!C35</f>
        <v>0</v>
      </c>
      <c r="R36" s="59"/>
      <c r="S36" s="59"/>
      <c r="T36" s="59"/>
      <c r="U36" s="59"/>
      <c r="V36" s="59"/>
      <c r="W36" s="59"/>
      <c r="X36" s="59"/>
      <c r="Y36" s="59"/>
      <c r="Z36" s="59"/>
      <c r="AA36" s="60"/>
      <c r="AB36" s="49"/>
      <c r="AC36" s="57"/>
      <c r="BE36" s="49"/>
      <c r="BF36" s="48"/>
    </row>
    <row r="37" spans="1:58" s="9" customFormat="1" ht="14.1" customHeight="1" x14ac:dyDescent="0.15">
      <c r="A37" s="48"/>
      <c r="B37" s="61" t="s">
        <v>75</v>
      </c>
      <c r="C37" s="62"/>
      <c r="D37" s="62"/>
      <c r="E37" s="63"/>
      <c r="F37" s="67">
        <f>入力シート!C32</f>
        <v>0</v>
      </c>
      <c r="G37" s="68"/>
      <c r="H37" s="68"/>
      <c r="I37" s="68"/>
      <c r="J37" s="68"/>
      <c r="K37" s="68"/>
      <c r="L37" s="68"/>
      <c r="M37" s="68"/>
      <c r="N37" s="68"/>
      <c r="O37" s="68"/>
      <c r="P37" s="69"/>
      <c r="Q37" s="67">
        <f>入力シート!C33</f>
        <v>0</v>
      </c>
      <c r="R37" s="68"/>
      <c r="S37" s="68"/>
      <c r="T37" s="68"/>
      <c r="U37" s="68"/>
      <c r="V37" s="68"/>
      <c r="W37" s="68"/>
      <c r="X37" s="68"/>
      <c r="Y37" s="68"/>
      <c r="Z37" s="68"/>
      <c r="AA37" s="69"/>
      <c r="AB37" s="49"/>
      <c r="AC37" s="57"/>
      <c r="BE37" s="49"/>
      <c r="BF37" s="48"/>
    </row>
    <row r="38" spans="1:58" s="9" customFormat="1" ht="14.1" customHeight="1" x14ac:dyDescent="0.15">
      <c r="A38" s="48"/>
      <c r="B38" s="64"/>
      <c r="C38" s="65"/>
      <c r="D38" s="65"/>
      <c r="E38" s="66"/>
      <c r="F38" s="70"/>
      <c r="G38" s="71"/>
      <c r="H38" s="71"/>
      <c r="I38" s="71"/>
      <c r="J38" s="71"/>
      <c r="K38" s="71"/>
      <c r="L38" s="71"/>
      <c r="M38" s="71"/>
      <c r="N38" s="71"/>
      <c r="O38" s="71"/>
      <c r="P38" s="72"/>
      <c r="Q38" s="70"/>
      <c r="R38" s="71"/>
      <c r="S38" s="71"/>
      <c r="T38" s="71"/>
      <c r="U38" s="71"/>
      <c r="V38" s="71"/>
      <c r="W38" s="71"/>
      <c r="X38" s="71"/>
      <c r="Y38" s="71"/>
      <c r="Z38" s="71"/>
      <c r="AA38" s="72"/>
      <c r="AB38" s="49"/>
      <c r="AC38" s="57"/>
      <c r="BE38" s="49"/>
      <c r="BF38" s="48"/>
    </row>
    <row r="39" spans="1:58" s="9" customFormat="1" ht="14.1" customHeight="1" x14ac:dyDescent="0.15">
      <c r="A39" s="48"/>
      <c r="B39" s="82" t="s">
        <v>72</v>
      </c>
      <c r="C39" s="83"/>
      <c r="D39" s="83"/>
      <c r="E39" s="126"/>
      <c r="F39" s="58">
        <f>入力シート!C38</f>
        <v>0</v>
      </c>
      <c r="G39" s="59"/>
      <c r="H39" s="59"/>
      <c r="I39" s="59"/>
      <c r="J39" s="59"/>
      <c r="K39" s="59"/>
      <c r="L39" s="59"/>
      <c r="M39" s="59"/>
      <c r="N39" s="59"/>
      <c r="O39" s="59"/>
      <c r="P39" s="60"/>
      <c r="Q39" s="58">
        <f>入力シート!C39</f>
        <v>0</v>
      </c>
      <c r="R39" s="59"/>
      <c r="S39" s="59"/>
      <c r="T39" s="59"/>
      <c r="U39" s="59"/>
      <c r="V39" s="59"/>
      <c r="W39" s="59"/>
      <c r="X39" s="59"/>
      <c r="Y39" s="59"/>
      <c r="Z39" s="59"/>
      <c r="AA39" s="60"/>
      <c r="AB39" s="22"/>
      <c r="AC39" s="57"/>
      <c r="BE39" s="49"/>
      <c r="BF39" s="48"/>
    </row>
    <row r="40" spans="1:58" s="9" customFormat="1" ht="14.1" customHeight="1" x14ac:dyDescent="0.15">
      <c r="A40" s="48"/>
      <c r="B40" s="61" t="s">
        <v>76</v>
      </c>
      <c r="C40" s="62"/>
      <c r="D40" s="62"/>
      <c r="E40" s="63"/>
      <c r="F40" s="67">
        <f>入力シート!C36</f>
        <v>0</v>
      </c>
      <c r="G40" s="68"/>
      <c r="H40" s="68"/>
      <c r="I40" s="68"/>
      <c r="J40" s="68"/>
      <c r="K40" s="68"/>
      <c r="L40" s="68"/>
      <c r="M40" s="68"/>
      <c r="N40" s="68"/>
      <c r="O40" s="68"/>
      <c r="P40" s="69"/>
      <c r="Q40" s="73">
        <f>入力シート!C37</f>
        <v>0</v>
      </c>
      <c r="R40" s="73"/>
      <c r="S40" s="73"/>
      <c r="T40" s="73"/>
      <c r="U40" s="73"/>
      <c r="V40" s="73"/>
      <c r="W40" s="73"/>
      <c r="X40" s="73"/>
      <c r="Y40" s="73"/>
      <c r="Z40" s="73"/>
      <c r="AA40" s="73"/>
      <c r="AB40" s="22"/>
      <c r="AC40" s="57"/>
      <c r="BE40" s="49"/>
      <c r="BF40" s="48"/>
    </row>
    <row r="41" spans="1:58" s="9" customFormat="1" ht="14.1" customHeight="1" x14ac:dyDescent="0.15">
      <c r="A41" s="48"/>
      <c r="B41" s="64"/>
      <c r="C41" s="65"/>
      <c r="D41" s="65"/>
      <c r="E41" s="66"/>
      <c r="F41" s="70"/>
      <c r="G41" s="71"/>
      <c r="H41" s="71"/>
      <c r="I41" s="71"/>
      <c r="J41" s="71"/>
      <c r="K41" s="71"/>
      <c r="L41" s="71"/>
      <c r="M41" s="71"/>
      <c r="N41" s="71"/>
      <c r="O41" s="71"/>
      <c r="P41" s="72"/>
      <c r="Q41" s="73"/>
      <c r="R41" s="73"/>
      <c r="S41" s="73"/>
      <c r="T41" s="73"/>
      <c r="U41" s="73"/>
      <c r="V41" s="73"/>
      <c r="W41" s="73"/>
      <c r="X41" s="73"/>
      <c r="Y41" s="73"/>
      <c r="Z41" s="73"/>
      <c r="AA41" s="73"/>
      <c r="AB41" s="25"/>
      <c r="AC41" s="57"/>
      <c r="BE41" s="49"/>
      <c r="BF41" s="48"/>
    </row>
    <row r="42" spans="1:58" s="9" customFormat="1" ht="14.1" customHeight="1" x14ac:dyDescent="0.15">
      <c r="A42" s="48"/>
      <c r="B42" s="47"/>
      <c r="C42" s="47"/>
      <c r="D42" s="47"/>
      <c r="E42" s="47"/>
      <c r="F42" s="52"/>
      <c r="G42" s="52"/>
      <c r="H42" s="52"/>
      <c r="I42" s="52"/>
      <c r="J42" s="52"/>
      <c r="K42" s="52"/>
      <c r="L42" s="52"/>
      <c r="M42" s="52"/>
      <c r="N42" s="52"/>
      <c r="O42" s="52"/>
      <c r="P42" s="52"/>
      <c r="Q42" s="52"/>
      <c r="R42" s="52"/>
      <c r="S42" s="52"/>
      <c r="T42" s="52"/>
      <c r="U42" s="52"/>
      <c r="V42" s="52"/>
      <c r="W42" s="52"/>
      <c r="X42" s="52"/>
      <c r="Y42" s="52"/>
      <c r="Z42" s="52"/>
      <c r="AA42" s="52"/>
      <c r="AB42" s="25"/>
      <c r="AC42" s="57"/>
      <c r="BE42" s="49"/>
      <c r="BF42" s="48"/>
    </row>
    <row r="43" spans="1:58" ht="14.1" customHeight="1" x14ac:dyDescent="0.15">
      <c r="A43" s="14"/>
      <c r="B43" s="10"/>
      <c r="C43" s="10"/>
      <c r="D43" s="10"/>
      <c r="E43" s="10"/>
      <c r="F43" s="10"/>
      <c r="G43" s="10"/>
      <c r="H43" s="10"/>
      <c r="I43" s="10"/>
      <c r="J43" s="10"/>
      <c r="K43" s="10"/>
      <c r="L43" s="10"/>
      <c r="M43" s="10"/>
      <c r="N43" s="10" t="s">
        <v>16</v>
      </c>
      <c r="P43" s="10"/>
      <c r="Q43" s="10"/>
      <c r="R43" s="10"/>
      <c r="S43" s="10"/>
      <c r="T43" s="10"/>
      <c r="U43" s="10"/>
      <c r="V43" s="10"/>
      <c r="W43" s="10"/>
      <c r="X43" s="10"/>
      <c r="Y43" s="10"/>
      <c r="Z43" s="10"/>
      <c r="AA43" s="10"/>
      <c r="AB43" s="25"/>
      <c r="AC43" s="56"/>
      <c r="AQ43" s="9" t="s">
        <v>84</v>
      </c>
      <c r="BE43" s="15"/>
      <c r="BF43" s="14"/>
    </row>
    <row r="44" spans="1:58" ht="14.1" customHeight="1" x14ac:dyDescent="0.15">
      <c r="A44" s="16"/>
      <c r="B44" s="23"/>
      <c r="C44" s="23"/>
      <c r="D44" s="23"/>
      <c r="E44" s="23"/>
      <c r="F44" s="23"/>
      <c r="G44" s="23"/>
      <c r="H44" s="23"/>
      <c r="I44" s="23"/>
      <c r="J44" s="23"/>
      <c r="K44" s="23"/>
      <c r="L44" s="23"/>
      <c r="M44" s="23"/>
      <c r="N44" s="23"/>
      <c r="O44" s="17"/>
      <c r="P44" s="23"/>
      <c r="Q44" s="23"/>
      <c r="R44" s="23"/>
      <c r="S44" s="23"/>
      <c r="T44" s="23"/>
      <c r="U44" s="23"/>
      <c r="V44" s="23"/>
      <c r="W44" s="23"/>
      <c r="X44" s="23"/>
      <c r="Y44" s="23"/>
      <c r="Z44" s="23"/>
      <c r="AA44" s="23"/>
      <c r="AB44" s="24"/>
      <c r="AC44" s="56"/>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8"/>
      <c r="BF44" s="14"/>
    </row>
  </sheetData>
  <mergeCells count="101">
    <mergeCell ref="B39:E39"/>
    <mergeCell ref="B19:F20"/>
    <mergeCell ref="B21:F22"/>
    <mergeCell ref="G25:AA25"/>
    <mergeCell ref="W30:AA31"/>
    <mergeCell ref="Q35:AA35"/>
    <mergeCell ref="F35:P35"/>
    <mergeCell ref="B35:E35"/>
    <mergeCell ref="B36:E36"/>
    <mergeCell ref="F36:P36"/>
    <mergeCell ref="Q36:AA36"/>
    <mergeCell ref="B37:E38"/>
    <mergeCell ref="F37:P38"/>
    <mergeCell ref="Q37:AA38"/>
    <mergeCell ref="G21:P21"/>
    <mergeCell ref="G22:P22"/>
    <mergeCell ref="B23:F25"/>
    <mergeCell ref="Q14:T22"/>
    <mergeCell ref="U14:X16"/>
    <mergeCell ref="Y14:Z16"/>
    <mergeCell ref="B17:F18"/>
    <mergeCell ref="G17:P18"/>
    <mergeCell ref="U17:X19"/>
    <mergeCell ref="Y17:Z19"/>
    <mergeCell ref="AP3:AU4"/>
    <mergeCell ref="Q11:X13"/>
    <mergeCell ref="Y11:Z13"/>
    <mergeCell ref="B13:F13"/>
    <mergeCell ref="G13:P13"/>
    <mergeCell ref="B14:F16"/>
    <mergeCell ref="G14:N16"/>
    <mergeCell ref="O14:P16"/>
    <mergeCell ref="B9:F12"/>
    <mergeCell ref="G9:P9"/>
    <mergeCell ref="Q9:S10"/>
    <mergeCell ref="T9:AA10"/>
    <mergeCell ref="G10:P12"/>
    <mergeCell ref="S7:S8"/>
    <mergeCell ref="T7:AA8"/>
    <mergeCell ref="L7:L8"/>
    <mergeCell ref="M7:M8"/>
    <mergeCell ref="N7:N8"/>
    <mergeCell ref="O7:O8"/>
    <mergeCell ref="P7:P8"/>
    <mergeCell ref="Q7:Q8"/>
    <mergeCell ref="B7:F8"/>
    <mergeCell ref="G7:G8"/>
    <mergeCell ref="H7:H8"/>
    <mergeCell ref="I7:I8"/>
    <mergeCell ref="J7:J8"/>
    <mergeCell ref="K7:K8"/>
    <mergeCell ref="BA24:BC25"/>
    <mergeCell ref="AE26:AZ27"/>
    <mergeCell ref="BA26:BC27"/>
    <mergeCell ref="AE28:BD30"/>
    <mergeCell ref="G19:P20"/>
    <mergeCell ref="G23:AA24"/>
    <mergeCell ref="AE31:BD31"/>
    <mergeCell ref="W34:AA34"/>
    <mergeCell ref="AE32:BD32"/>
    <mergeCell ref="AE18:AF19"/>
    <mergeCell ref="AG18:AZ19"/>
    <mergeCell ref="BA18:BC19"/>
    <mergeCell ref="AE20:AF21"/>
    <mergeCell ref="AG20:AZ21"/>
    <mergeCell ref="BA20:BC21"/>
    <mergeCell ref="AE22:AF23"/>
    <mergeCell ref="AG22:AZ23"/>
    <mergeCell ref="BA22:BC23"/>
    <mergeCell ref="U20:X22"/>
    <mergeCell ref="Y20:Z22"/>
    <mergeCell ref="AA20:AA21"/>
    <mergeCell ref="B26:V27"/>
    <mergeCell ref="W26:AA27"/>
    <mergeCell ref="B28:V29"/>
    <mergeCell ref="W28:AA29"/>
    <mergeCell ref="B30:V31"/>
    <mergeCell ref="F39:P39"/>
    <mergeCell ref="Q39:AA39"/>
    <mergeCell ref="B40:E41"/>
    <mergeCell ref="F40:P41"/>
    <mergeCell ref="Q40:AA41"/>
    <mergeCell ref="W4:Z4"/>
    <mergeCell ref="S34:V34"/>
    <mergeCell ref="AE24:AF25"/>
    <mergeCell ref="AG24:AZ25"/>
    <mergeCell ref="AV3:BD4"/>
    <mergeCell ref="AE6:BD6"/>
    <mergeCell ref="AE7:BD8"/>
    <mergeCell ref="AN10:BD10"/>
    <mergeCell ref="AE14:AF15"/>
    <mergeCell ref="AG14:AZ15"/>
    <mergeCell ref="BA14:BD15"/>
    <mergeCell ref="AE16:AF17"/>
    <mergeCell ref="AG16:AZ17"/>
    <mergeCell ref="BA16:BC17"/>
    <mergeCell ref="B3:C4"/>
    <mergeCell ref="D3:P4"/>
    <mergeCell ref="S5:V6"/>
    <mergeCell ref="W5:AA6"/>
    <mergeCell ref="R7:R8"/>
  </mergeCells>
  <phoneticPr fontId="1"/>
  <conditionalFormatting sqref="A1:AC3 A23:B23 A24:A25 G25:AC25 G23 AB23:AC24 A45:XFD1048576 A43:AC44 W34 Q36 A35:B36 B37 A37:A42 AB34:AC42 A5:AC22 A4:W4 AA4:AC4 A26:AC33 A34:S34 AD1:XFD44">
    <cfRule type="cellIs" dxfId="1" priority="4" operator="equal">
      <formula>0</formula>
    </cfRule>
  </conditionalFormatting>
  <conditionalFormatting sqref="Q39 B39:B40">
    <cfRule type="cellIs" dxfId="0" priority="1" operator="equal">
      <formula>0</formula>
    </cfRule>
  </conditionalFormatting>
  <printOptions horizontalCentered="1" verticalCentered="1"/>
  <pageMargins left="0.19685039370078741" right="0.31496062992125984" top="0.19685039370078741" bottom="0.19685039370078741"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showGridLines="0" zoomScaleNormal="100" workbookViewId="0">
      <pane ySplit="1" topLeftCell="A2" activePane="bottomLeft" state="frozen"/>
      <selection pane="bottomLeft" activeCell="A54" sqref="A54"/>
    </sheetView>
  </sheetViews>
  <sheetFormatPr defaultColWidth="2.5" defaultRowHeight="14.25" customHeight="1" x14ac:dyDescent="0.15"/>
  <cols>
    <col min="1" max="1" width="23.375" style="31" customWidth="1"/>
    <col min="2" max="2" width="32.875" style="31" customWidth="1"/>
    <col min="3" max="3" width="30.875" style="30" customWidth="1"/>
    <col min="4" max="4" width="2.5" style="32"/>
    <col min="5" max="16384" width="2.5" style="29"/>
  </cols>
  <sheetData>
    <row r="1" spans="1:4" ht="18" customHeight="1" x14ac:dyDescent="0.15">
      <c r="A1" s="142" t="s">
        <v>58</v>
      </c>
      <c r="B1" s="142"/>
      <c r="C1" s="37" t="s">
        <v>59</v>
      </c>
      <c r="D1" s="32" t="str">
        <f>IF(COUNTIF(D2:D29,"※入力してください")+COUNTIF(D2:D29,"※該当が無い場合は「0」を入力してください")&gt;=1,"！必須項目入力抜け！","")</f>
        <v>！必須項目入力抜け！</v>
      </c>
    </row>
    <row r="2" spans="1:4" ht="18" customHeight="1" x14ac:dyDescent="0.15">
      <c r="A2" s="149" t="s">
        <v>40</v>
      </c>
      <c r="B2" s="149"/>
      <c r="C2" s="42"/>
      <c r="D2" s="32" t="str">
        <f>IF(C2="","※入力してください","")</f>
        <v>※入力してください</v>
      </c>
    </row>
    <row r="3" spans="1:4" ht="18" customHeight="1" x14ac:dyDescent="0.15">
      <c r="A3" s="149" t="s">
        <v>41</v>
      </c>
      <c r="B3" s="149"/>
      <c r="C3" s="43"/>
      <c r="D3" s="32" t="str">
        <f t="shared" ref="D3:D10" si="0">IF(C3="","※入力してください","")</f>
        <v>※入力してください</v>
      </c>
    </row>
    <row r="4" spans="1:4" ht="18" customHeight="1" x14ac:dyDescent="0.15">
      <c r="A4" s="149" t="s">
        <v>42</v>
      </c>
      <c r="B4" s="149"/>
      <c r="C4" s="44"/>
      <c r="D4" s="32" t="str">
        <f t="shared" si="0"/>
        <v>※入力してください</v>
      </c>
    </row>
    <row r="5" spans="1:4" ht="18" customHeight="1" x14ac:dyDescent="0.15">
      <c r="A5" s="149" t="s">
        <v>43</v>
      </c>
      <c r="B5" s="149"/>
      <c r="C5" s="44"/>
      <c r="D5" s="32" t="str">
        <f t="shared" si="0"/>
        <v>※入力してください</v>
      </c>
    </row>
    <row r="6" spans="1:4" ht="18" customHeight="1" x14ac:dyDescent="0.15">
      <c r="A6" s="149" t="s">
        <v>44</v>
      </c>
      <c r="B6" s="149"/>
      <c r="C6" s="44"/>
      <c r="D6" s="32" t="str">
        <f t="shared" si="0"/>
        <v>※入力してください</v>
      </c>
    </row>
    <row r="7" spans="1:4" ht="18" customHeight="1" x14ac:dyDescent="0.15">
      <c r="A7" s="149" t="s">
        <v>57</v>
      </c>
      <c r="B7" s="149"/>
      <c r="C7" s="44"/>
      <c r="D7" s="32" t="str">
        <f t="shared" si="0"/>
        <v>※入力してください</v>
      </c>
    </row>
    <row r="8" spans="1:4" ht="18" customHeight="1" x14ac:dyDescent="0.15">
      <c r="A8" s="149" t="s">
        <v>46</v>
      </c>
      <c r="B8" s="149"/>
      <c r="C8" s="44"/>
    </row>
    <row r="9" spans="1:4" ht="18" customHeight="1" x14ac:dyDescent="0.15">
      <c r="A9" s="143" t="s">
        <v>47</v>
      </c>
      <c r="B9" s="38" t="s">
        <v>60</v>
      </c>
      <c r="C9" s="44"/>
    </row>
    <row r="10" spans="1:4" ht="18" customHeight="1" x14ac:dyDescent="0.15">
      <c r="A10" s="144"/>
      <c r="B10" s="39" t="s">
        <v>48</v>
      </c>
      <c r="C10" s="44"/>
      <c r="D10" s="32" t="str">
        <f t="shared" si="0"/>
        <v>※入力してください</v>
      </c>
    </row>
    <row r="11" spans="1:4" ht="18" customHeight="1" x14ac:dyDescent="0.15">
      <c r="A11" s="145"/>
      <c r="B11" s="39" t="s">
        <v>49</v>
      </c>
      <c r="C11" s="44"/>
      <c r="D11" s="32" t="str">
        <f>IF(C11="","※入力してください","")</f>
        <v>※入力してください</v>
      </c>
    </row>
    <row r="12" spans="1:4" ht="18" customHeight="1" x14ac:dyDescent="0.15">
      <c r="A12" s="143" t="s">
        <v>50</v>
      </c>
      <c r="B12" s="41" t="s">
        <v>18</v>
      </c>
      <c r="C12" s="44"/>
    </row>
    <row r="13" spans="1:4" ht="18" customHeight="1" x14ac:dyDescent="0.15">
      <c r="A13" s="145"/>
      <c r="B13" s="38" t="s">
        <v>17</v>
      </c>
      <c r="C13" s="44"/>
    </row>
    <row r="14" spans="1:4" ht="18" customHeight="1" x14ac:dyDescent="0.15">
      <c r="A14" s="149" t="s">
        <v>53</v>
      </c>
      <c r="B14" s="149"/>
      <c r="C14" s="44"/>
    </row>
    <row r="15" spans="1:4" ht="18" customHeight="1" x14ac:dyDescent="0.15">
      <c r="A15" s="149" t="s">
        <v>64</v>
      </c>
      <c r="B15" s="149"/>
      <c r="C15" s="44"/>
      <c r="D15" s="53" t="s">
        <v>82</v>
      </c>
    </row>
    <row r="16" spans="1:4" ht="14.25" customHeight="1" x14ac:dyDescent="0.15">
      <c r="A16" s="33"/>
      <c r="B16" s="33"/>
      <c r="C16" s="36"/>
    </row>
    <row r="18" spans="1:4" ht="18" customHeight="1" x14ac:dyDescent="0.15">
      <c r="A18" s="149" t="s">
        <v>54</v>
      </c>
      <c r="B18" s="149"/>
      <c r="C18" s="45">
        <v>0</v>
      </c>
      <c r="D18" s="32" t="str">
        <f>IF(C18="","※該当が無い場合は「0」を入力してください","")</f>
        <v/>
      </c>
    </row>
    <row r="19" spans="1:4" ht="18" customHeight="1" x14ac:dyDescent="0.15">
      <c r="A19" s="149" t="s">
        <v>55</v>
      </c>
      <c r="B19" s="149"/>
      <c r="C19" s="45">
        <v>0</v>
      </c>
      <c r="D19" s="32" t="str">
        <f t="shared" ref="D19:D24" si="1">IF(C19="","※該当が無い場合は「0」を入力してください","")</f>
        <v/>
      </c>
    </row>
    <row r="20" spans="1:4" ht="28.5" customHeight="1" x14ac:dyDescent="0.15">
      <c r="A20" s="149" t="s">
        <v>56</v>
      </c>
      <c r="B20" s="39" t="s">
        <v>34</v>
      </c>
      <c r="C20" s="45">
        <v>0</v>
      </c>
      <c r="D20" s="32" t="str">
        <f t="shared" si="1"/>
        <v/>
      </c>
    </row>
    <row r="21" spans="1:4" ht="28.5" customHeight="1" x14ac:dyDescent="0.15">
      <c r="A21" s="149"/>
      <c r="B21" s="39" t="s">
        <v>35</v>
      </c>
      <c r="C21" s="45">
        <v>0</v>
      </c>
      <c r="D21" s="32" t="str">
        <f t="shared" si="1"/>
        <v/>
      </c>
    </row>
    <row r="22" spans="1:4" ht="28.5" customHeight="1" x14ac:dyDescent="0.15">
      <c r="A22" s="149"/>
      <c r="B22" s="39" t="s">
        <v>36</v>
      </c>
      <c r="C22" s="45">
        <v>0</v>
      </c>
      <c r="D22" s="32" t="str">
        <f t="shared" si="1"/>
        <v/>
      </c>
    </row>
    <row r="23" spans="1:4" ht="28.5" customHeight="1" x14ac:dyDescent="0.15">
      <c r="A23" s="149"/>
      <c r="B23" s="39" t="s">
        <v>37</v>
      </c>
      <c r="C23" s="45">
        <v>0</v>
      </c>
      <c r="D23" s="32" t="str">
        <f t="shared" si="1"/>
        <v/>
      </c>
    </row>
    <row r="24" spans="1:4" ht="28.5" customHeight="1" x14ac:dyDescent="0.15">
      <c r="A24" s="149"/>
      <c r="B24" s="39" t="s">
        <v>38</v>
      </c>
      <c r="C24" s="45">
        <v>0</v>
      </c>
      <c r="D24" s="32" t="str">
        <f t="shared" si="1"/>
        <v/>
      </c>
    </row>
    <row r="25" spans="1:4" ht="13.5" x14ac:dyDescent="0.15">
      <c r="A25" s="33"/>
      <c r="B25" s="34"/>
      <c r="C25" s="36"/>
    </row>
    <row r="27" spans="1:4" ht="28.5" customHeight="1" x14ac:dyDescent="0.15">
      <c r="A27" s="149" t="s">
        <v>51</v>
      </c>
      <c r="B27" s="149"/>
      <c r="C27" s="44"/>
      <c r="D27" s="32" t="str">
        <f>IF(C27="","※入力してください","")</f>
        <v>※入力してください</v>
      </c>
    </row>
    <row r="28" spans="1:4" ht="28.5" customHeight="1" x14ac:dyDescent="0.15">
      <c r="A28" s="149" t="s">
        <v>63</v>
      </c>
      <c r="B28" s="149"/>
      <c r="C28" s="44"/>
      <c r="D28" s="32" t="str">
        <f>IF(C27="はい",IF(C28="","※入力してください",""),"")</f>
        <v/>
      </c>
    </row>
    <row r="29" spans="1:4" ht="28.5" customHeight="1" x14ac:dyDescent="0.15">
      <c r="A29" s="149" t="s">
        <v>52</v>
      </c>
      <c r="B29" s="149"/>
      <c r="C29" s="44"/>
      <c r="D29" s="32" t="str">
        <f>IF(C29="","※入力してください","")</f>
        <v>※入力してください</v>
      </c>
    </row>
    <row r="31" spans="1:4" ht="14.25" customHeight="1" x14ac:dyDescent="0.15">
      <c r="A31" s="35" t="s">
        <v>77</v>
      </c>
    </row>
    <row r="32" spans="1:4" ht="14.25" customHeight="1" x14ac:dyDescent="0.15">
      <c r="A32" s="146" t="s">
        <v>18</v>
      </c>
      <c r="B32" s="40" t="s">
        <v>19</v>
      </c>
      <c r="C32" s="44"/>
    </row>
    <row r="33" spans="1:3" ht="14.25" customHeight="1" x14ac:dyDescent="0.15">
      <c r="A33" s="146"/>
      <c r="B33" s="40" t="s">
        <v>20</v>
      </c>
      <c r="C33" s="44"/>
    </row>
    <row r="34" spans="1:3" ht="14.25" customHeight="1" x14ac:dyDescent="0.15">
      <c r="A34" s="147" t="s">
        <v>61</v>
      </c>
      <c r="B34" s="40" t="s">
        <v>19</v>
      </c>
      <c r="C34" s="44"/>
    </row>
    <row r="35" spans="1:3" ht="14.25" customHeight="1" x14ac:dyDescent="0.15">
      <c r="A35" s="148"/>
      <c r="B35" s="40" t="s">
        <v>20</v>
      </c>
      <c r="C35" s="44"/>
    </row>
    <row r="36" spans="1:3" ht="14.25" customHeight="1" x14ac:dyDescent="0.15">
      <c r="A36" s="146" t="s">
        <v>17</v>
      </c>
      <c r="B36" s="40" t="s">
        <v>19</v>
      </c>
      <c r="C36" s="44"/>
    </row>
    <row r="37" spans="1:3" ht="14.25" customHeight="1" x14ac:dyDescent="0.15">
      <c r="A37" s="146"/>
      <c r="B37" s="40" t="s">
        <v>20</v>
      </c>
      <c r="C37" s="44"/>
    </row>
    <row r="38" spans="1:3" ht="14.25" customHeight="1" x14ac:dyDescent="0.15">
      <c r="A38" s="147" t="s">
        <v>45</v>
      </c>
      <c r="B38" s="40" t="s">
        <v>19</v>
      </c>
      <c r="C38" s="44"/>
    </row>
    <row r="39" spans="1:3" ht="14.25" customHeight="1" x14ac:dyDescent="0.15">
      <c r="A39" s="148"/>
      <c r="B39" s="40" t="s">
        <v>20</v>
      </c>
      <c r="C39" s="44"/>
    </row>
    <row r="40" spans="1:3" ht="14.25" customHeight="1" x14ac:dyDescent="0.15">
      <c r="A40" s="54" t="s">
        <v>21</v>
      </c>
      <c r="B40" s="55"/>
      <c r="C40" s="42"/>
    </row>
  </sheetData>
  <protectedRanges>
    <protectedRange sqref="C2:C15 C18:C24 C27:C29 C32:C40" name="範囲1"/>
  </protectedRanges>
  <mergeCells count="22">
    <mergeCell ref="A38:A39"/>
    <mergeCell ref="A14:B14"/>
    <mergeCell ref="A15:B15"/>
    <mergeCell ref="A18:B18"/>
    <mergeCell ref="A19:B19"/>
    <mergeCell ref="A27:B27"/>
    <mergeCell ref="A28:B28"/>
    <mergeCell ref="A20:A24"/>
    <mergeCell ref="A29:B29"/>
    <mergeCell ref="A1:B1"/>
    <mergeCell ref="A9:A11"/>
    <mergeCell ref="A32:A33"/>
    <mergeCell ref="A36:A37"/>
    <mergeCell ref="A34:A35"/>
    <mergeCell ref="A2:B2"/>
    <mergeCell ref="A8:B8"/>
    <mergeCell ref="A12:A13"/>
    <mergeCell ref="A3:B3"/>
    <mergeCell ref="A4:B4"/>
    <mergeCell ref="A5:B5"/>
    <mergeCell ref="A6:B6"/>
    <mergeCell ref="A7:B7"/>
  </mergeCells>
  <phoneticPr fontId="1"/>
  <dataValidations disablePrompts="1" xWindow="611" yWindow="314" count="3">
    <dataValidation type="list" allowBlank="1" showInputMessage="1" showErrorMessage="1" sqref="C27:C28">
      <formula1>"はい,いいえ"</formula1>
    </dataValidation>
    <dataValidation type="list" allowBlank="1" showInputMessage="1" showErrorMessage="1" sqref="C29">
      <formula1>"要,不要"</formula1>
    </dataValidation>
    <dataValidation type="date" errorStyle="warning" operator="greaterThan" allowBlank="1" showInputMessage="1" showErrorMessage="1" promptTitle="入力方法" prompt="(例)2020/1/1_x000a_のように_x000a_英数半角で_x000a_入力してください。" sqref="C2">
      <formula1>1</formula1>
    </dataValidation>
  </dataValidations>
  <pageMargins left="0.31496062992125984" right="0.31496062992125984"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総括表（印刷用）</vt:lpstr>
      <vt:lpstr>入力シート</vt:lpstr>
      <vt:lpstr>'総括表（印刷用）'!Print_Area</vt:lpstr>
    </vt:vector>
  </TitlesOfParts>
  <Company>甲賀市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優</dc:creator>
  <cp:lastModifiedBy>北田　紘基</cp:lastModifiedBy>
  <cp:lastPrinted>2024-12-05T06:08:32Z</cp:lastPrinted>
  <dcterms:created xsi:type="dcterms:W3CDTF">2016-10-07T00:22:43Z</dcterms:created>
  <dcterms:modified xsi:type="dcterms:W3CDTF">2024-12-05T06:08:36Z</dcterms:modified>
</cp:coreProperties>
</file>