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①－財政係\財政係R4\R3決算統計\21　ＨＰ掲載\Ｒ２\"/>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<sst xmlns="http://schemas.openxmlformats.org/spreadsheetml/2006/main" count="1083" uniqueCount="620">
  <si>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</si>
  <si>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</si>
  <si>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</si>
  <si>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</si>
  <si>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</si>
  <si>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</si>
  <si>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</si>
  <si>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</si>
  <si>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</si>
  <si>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</si>
  <si>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</si>
  <si>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</si>
  <si>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</si>
  <si>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</si>
  <si>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</si>
  <si>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</si>
  <si>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</si>
  <si>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</si>
  <si>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</si>
  <si>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</si>
  <si>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</si>
  <si>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</si>
  <si>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</si>
  <si>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</si>
  <si>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</si>
  <si>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</si>
  <si>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</si>
  <si>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</si>
  <si>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</si>
  <si>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</si>
  <si>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</si>
  <si>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</si>
  <si>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</si>
  <si>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</si>
  <si>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</si>
  <si>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</si>
  <si>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</si>
  <si>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</si>
  <si>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</si>
  <si>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</si>
  <si>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</si>
  <si>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</si>
  <si>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</si>
  <si>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</si>
  <si>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</si>
  <si>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</si>
  <si>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</si>
  <si>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</si>
  <si>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</si>
  <si>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</si>
  <si>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</si>
  <si>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</si>
  <si>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</si>
  <si>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</si>
  <si>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</si>
  <si>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</si>
  <si>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</si>
  <si>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</si>
  <si>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</si>
  <si>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</si>
  <si>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</si>
  <si>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</si>
  <si>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</si>
  <si>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</si>
  <si>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</si>
  <si>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</si>
  <si>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</si>
  <si>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</si>
  <si>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</si>
  <si>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</si>
  <si>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</si>
  <si>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</si>
  <si>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</si>
  <si>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</si>
  <si>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</si>
  <si>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</si>
  <si>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</si>
  <si>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</si>
  <si>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</si>
  <si>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</si>
  <si>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</si>
  <si>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</si>
  <si>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</si>
  <si>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</si>
  <si>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</si>
  <si>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</si>
  <si>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</si>
  <si>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</si>
  <si>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</si>
  <si>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</si>
  <si>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</si>
  <si>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</si>
  <si>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</si>
  <si>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</si>
  <si>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</si>
  <si>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</si>
  <si>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</si>
  <si>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</si>
  <si>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</si>
  <si>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</si>
  <si>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</si>
  <si>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</si>
  <si>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</si>
  <si>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</si>
  <si>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</si>
  <si>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</si>
  <si>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</si>
  <si>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</si>
  <si>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</si>
  <si>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</si>
  <si>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</si>
  <si>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</si>
  <si>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</si>
  <si>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</si>
  <si>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</si>
  <si>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</si>
  <si>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</si>
  <si>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</si>
  <si>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</si>
  <si>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</si>
  <si>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</si>
  <si>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</si>
  <si>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</si>
  <si>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</si>
  <si>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</si>
  <si>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</si>
  <si>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</si>
  <si>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</si>
  <si>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</si>
  <si>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</si>
  <si>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</si>
  <si>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</si>
  <si>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</si>
  <si>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</si>
  <si>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</si>
  <si>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</si>
  <si>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</si>
  <si>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</si>
  <si>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</si>
  <si>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</si>
  <si>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</si>
  <si>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</si>
  <si>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</si>
  <si>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</si>
  <si>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</si>
  <si>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</si>
  <si>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</si>
  <si>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</si>
  <si>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</si>
  <si>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</si>
  <si>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</si>
  <si>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</si>
  <si>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</si>
  <si>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</si>
  <si>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</si>
  <si>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</si>
  <si>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</si>
  <si>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</si>
  <si>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</si>
  <si>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</si>
  <si>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</si>
  <si>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</si>
  <si>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</si>
  <si>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</si>
  <si>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</si>
  <si>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</si>
  <si>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</si>
  <si>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</si>
  <si>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</si>
  <si>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</si>
  <si>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</si>
  <si>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</si>
  <si>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</si>
  <si>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</si>
  <si>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</si>
  <si>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</si>
  <si>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</si>
  <si>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</si>
  <si>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</si>
  <si>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</si>
  <si>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</si>
  <si>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</si>
  <si>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</si>
  <si>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</si>
  <si>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</si>
  <si>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</si>
  <si>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</si>
  <si>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</si>
  <si>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</si>
  <si>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</si>
  <si>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</si>
  <si>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</si>
  <si>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</si>
  <si>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</si>
  <si>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</si>
  <si>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</si>
  <si>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</si>
  <si>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</si>
  <si>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</si>
  <si>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</si>
  <si>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</si>
  <si>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</si>
  <si>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</si>
  <si>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</si>
  <si>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</si>
  <si>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</si>
  <si>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</si>
  <si>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</si>
  <si>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</si>
  <si>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</si>
  <si>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</si>
  <si>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</si>
  <si>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</si>
  <si>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滋賀県甲賀市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</si>
  <si>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</si>
  <si>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</si>
  <si>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</si>
  <si>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</si>
  <si>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</si>
  <si>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</si>
  <si>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</si>
  <si>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</si>
  <si>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</si>
  <si>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</si>
  <si>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</si>
  <si>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</si>
  <si>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</si>
  <si>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</si>
  <si>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</si>
  <si>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</si>
  <si>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</si>
  <si>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</si>
  <si>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</si>
  <si>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</si>
  <si>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</si>
  <si>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</si>
  <si>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</si>
  <si>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</si>
  <si>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</si>
  <si>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</si>
  <si>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</si>
  <si>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</si>
  <si>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</si>
  <si>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</si>
  <si>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</si>
  <si>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</si>
  <si>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</si>
  <si>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</si>
  <si>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</si>
  <si>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</si>
  <si>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</si>
  <si>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</si>
  <si>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</si>
  <si>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</si>
  <si>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</si>
  <si>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</si>
  <si>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</si>
  <si>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</si>
  <si>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</si>
  <si>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</si>
  <si>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</si>
  <si>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</si>
  <si>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</si>
  <si>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</si>
  <si>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</si>
  <si>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</si>
  <si>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</si>
  <si>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</si>
  <si>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</si>
  <si>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</si>
  <si>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</si>
  <si>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</si>
  <si>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</si>
  <si>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</si>
  <si>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</si>
  <si>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</si>
  <si>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</si>
  <si>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</si>
  <si>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</si>
  <si>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</si>
  <si>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</si>
  <si>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</si>
  <si>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</si>
  <si>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</si>
  <si>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</si>
  <si>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</si>
  <si>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</si>
  <si>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</si>
  <si>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</si>
  <si>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</si>
  <si>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</si>
  <si>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</si>
  <si>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</si>
  <si>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</si>
  <si>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</si>
  <si>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</si>
  <si>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</si>
  <si>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</si>
  <si>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</si>
  <si>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</si>
  <si>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</si>
  <si>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</si>
  <si>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</si>
  <si>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</si>
  <si>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</si>
  <si>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</si>
  <si>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</si>
  <si>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</si>
  <si>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</si>
  <si>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</si>
  <si>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</si>
  <si>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</si>
  <si>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</si>
  <si>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</si>
  <si>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</si>
  <si>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</si>
  <si>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</si>
  <si>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</si>
  <si>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</si>
  <si>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</si>
  <si>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</si>
  <si>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</si>
  <si>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</si>
  <si>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</si>
  <si>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</si>
  <si>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</si>
  <si>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</si>
  <si>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</si>
  <si>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</si>
  <si>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</si>
  <si>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</si>
  <si>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</si>
  <si>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</si>
  <si>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</si>
  <si>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</si>
  <si>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</si>
  <si>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</si>
  <si>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</si>
  <si>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</si>
  <si>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</si>
  <si>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</si>
  <si>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</si>
  <si>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</si>
  <si>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</si>
  <si>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</si>
  <si>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</si>
  <si>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</si>
  <si>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</si>
  <si>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</si>
  <si>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</si>
  <si>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</si>
  <si>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</si>
  <si>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</si>
  <si>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</si>
  <si>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</si>
  <si>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</si>
  <si>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</si>
  <si>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</si>
  <si>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</si>
  <si>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</si>
  <si>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</si>
  <si>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</si>
  <si>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</si>
  <si>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</si>
  <si>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</si>
  <si>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</si>
  <si>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</si>
  <si>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</si>
  <si>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</si>
  <si>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</si>
  <si>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</si>
  <si>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</si>
  <si>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</si>
  <si>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</si>
  <si>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</si>
  <si>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</si>
  <si>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</si>
  <si>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</si>
  <si>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</si>
  <si>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</si>
  <si>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</si>
  <si>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</si>
  <si>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</si>
  <si>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</si>
  <si>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</si>
  <si>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</si>
  <si>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</si>
  <si>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</si>
  <si>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</si>
  <si>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</si>
  <si>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</si>
  <si>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</si>
  <si>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</si>
  <si>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</si>
  <si>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</si>
  <si>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</si>
  <si>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</si>
  <si>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</si>
  <si>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</si>
  <si>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</si>
  <si>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</si>
  <si>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</si>
  <si>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</si>
  <si>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</si>
  <si>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</si>
  <si>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</si>
  <si>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</si>
  <si>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</si>
  <si>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</si>
  <si>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法適用企業</t>
    <phoneticPr fontId="5"/>
  </si>
  <si>
    <t>診療所事業会計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</si>
  <si>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</si>
  <si>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</si>
  <si>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</si>
  <si>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</si>
  <si>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</si>
  <si>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</si>
  <si>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</si>
  <si>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</si>
  <si>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</si>
  <si>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</si>
  <si>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</si>
  <si>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</si>
  <si>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</si>
  <si>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</si>
  <si>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</si>
  <si>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</si>
  <si>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</si>
  <si>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</si>
  <si>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</si>
  <si>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</si>
  <si>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</si>
  <si>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</si>
  <si>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</si>
  <si>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</si>
  <si>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</si>
  <si>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</si>
  <si>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</si>
  <si>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</si>
  <si>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</si>
  <si>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</si>
  <si>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</si>
  <si>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</si>
  <si>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</si>
  <si>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</si>
  <si>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</si>
  <si>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</si>
  <si>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</si>
  <si>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</si>
  <si>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</si>
  <si>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</si>
  <si>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</si>
  <si>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</si>
  <si>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</si>
  <si>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</si>
  <si>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</si>
  <si>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</si>
  <si>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</si>
  <si>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</si>
  <si>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</si>
  <si>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</si>
  <si>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</si>
  <si>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</si>
  <si>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</si>
  <si>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</si>
  <si>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</si>
  <si>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</si>
  <si>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</si>
  <si>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</si>
  <si>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</si>
  <si>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</si>
  <si>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</si>
  <si>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</si>
  <si>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</si>
  <si>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</si>
  <si>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</si>
  <si>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</si>
  <si>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</si>
  <si>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</si>
  <si>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</si>
  <si>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</si>
  <si>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</si>
  <si>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</si>
  <si>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</si>
  <si>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</si>
  <si>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</si>
  <si>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</si>
  <si>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</si>
  <si>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</si>
  <si>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</si>
  <si>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</si>
  <si>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</si>
  <si>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</si>
  <si>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</si>
  <si>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</si>
  <si>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</si>
  <si>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</si>
  <si>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</si>
  <si>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</si>
  <si>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</si>
  <si>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</si>
  <si>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</si>
  <si>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</si>
  <si>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</si>
  <si>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</si>
  <si>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</si>
  <si>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</si>
  <si>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</si>
  <si>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</si>
  <si>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</si>
  <si>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</si>
  <si>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</si>
  <si>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</si>
  <si>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</si>
  <si>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</si>
  <si>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</si>
  <si>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</si>
  <si>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</si>
  <si>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</si>
  <si>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</si>
  <si>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</si>
  <si>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</si>
  <si>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</si>
  <si>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</si>
  <si>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</si>
  <si>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</si>
  <si>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</si>
  <si>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</si>
  <si>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</si>
  <si>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</si>
  <si>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</si>
  <si>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</si>
  <si>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</si>
  <si>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</si>
  <si>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</si>
  <si>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</si>
  <si>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</si>
  <si>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</si>
  <si>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</si>
  <si>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</si>
  <si>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</si>
  <si>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</si>
  <si>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</si>
  <si>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</si>
  <si>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</si>
  <si>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</si>
  <si>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</si>
  <si>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</si>
  <si>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</si>
  <si>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</si>
  <si>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</si>
  <si>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</si>
  <si>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</si>
  <si>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</si>
  <si>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</si>
  <si>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</si>
  <si>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</si>
  <si>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</si>
  <si>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</si>
  <si>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</si>
  <si>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</si>
  <si>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</si>
  <si>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</si>
  <si>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</si>
  <si>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</si>
  <si>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</si>
  <si>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</si>
  <si>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0.42</t>
  </si>
  <si>
    <t>▲ 0.63</t>
  </si>
  <si>
    <t>水道事業会計</t>
  </si>
  <si>
    <t>一般会計</t>
  </si>
  <si>
    <t>下水道事業会計</t>
  </si>
  <si>
    <t>介護保険特別会計</t>
  </si>
  <si>
    <t>介護老人保健施設事業会計</t>
  </si>
  <si>
    <t>診療所事業会計</t>
  </si>
  <si>
    <t>病院事業会計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</si>
  <si>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</si>
  <si>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</si>
  <si>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</si>
  <si>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</si>
  <si>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</si>
  <si>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</si>
  <si>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</si>
  <si>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</si>
  <si>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</si>
  <si>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</si>
  <si>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</si>
  <si>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信楽高原鐵道㈱</t>
    <rPh sb="0" eb="4">
      <t>シガラキコウゲン</t>
    </rPh>
    <rPh sb="4" eb="6">
      <t>テツドウ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</si>
  <si>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</si>
  <si>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2">
      <t>シンコウ</t>
    </rPh>
    <rPh sb="12" eb="13">
      <t>カイ</t>
    </rPh>
    <phoneticPr fontId="2"/>
  </si>
  <si>
    <t>㈱グリーンサポートこうか</t>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</si>
  <si>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</si>
  <si>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キズ</t>
    </rPh>
    <rPh sb="6" eb="7">
      <t>ケン</t>
    </rPh>
    <rPh sb="7" eb="9">
      <t>ブンカ</t>
    </rPh>
    <rPh sb="9" eb="11">
      <t>シンコウ</t>
    </rPh>
    <rPh sb="11" eb="14">
      <t>ジギョウダン</t>
    </rPh>
    <phoneticPr fontId="2"/>
  </si>
  <si>
    <t>㈱あいコムこうか</t>
    <phoneticPr fontId="2"/>
  </si>
  <si>
    <t>(住みよさと活気あふれるまちづくり基金)</t>
    <rPh sb="1" eb="2">
      <t>ス</t>
    </rPh>
    <rPh sb="6" eb="8">
      <t>カッキ</t>
    </rPh>
    <rPh sb="17" eb="19">
      <t>キキン</t>
    </rPh>
    <phoneticPr fontId="5"/>
  </si>
  <si>
    <t>(公共施設等整備基金)</t>
    <rPh sb="1" eb="3">
      <t>コウキョウ</t>
    </rPh>
    <rPh sb="3" eb="5">
      <t>シセツ</t>
    </rPh>
    <rPh sb="5" eb="6">
      <t>トウ</t>
    </rPh>
    <rPh sb="6" eb="8">
      <t>セイビ</t>
    </rPh>
    <rPh sb="8" eb="10">
      <t>キキン</t>
    </rPh>
    <phoneticPr fontId="5"/>
  </si>
  <si>
    <t>(あい甲賀ふるさと応援基金)</t>
    <rPh sb="3" eb="5">
      <t>コウカ</t>
    </rPh>
    <rPh sb="9" eb="11">
      <t>オウエン</t>
    </rPh>
    <rPh sb="11" eb="13">
      <t>キキン</t>
    </rPh>
    <phoneticPr fontId="5"/>
  </si>
  <si>
    <t>(教育振興基金)</t>
    <rPh sb="1" eb="3">
      <t>キョウイク</t>
    </rPh>
    <rPh sb="3" eb="5">
      <t>シンコウ</t>
    </rPh>
    <rPh sb="5" eb="7">
      <t>キキン</t>
    </rPh>
    <phoneticPr fontId="5"/>
  </si>
  <si>
    <t>(コミュニティ推進基金)</t>
    <rPh sb="7" eb="9">
      <t>スイシン</t>
    </rPh>
    <rPh sb="9" eb="11">
      <t>キキン</t>
    </rPh>
    <phoneticPr fontId="5"/>
  </si>
  <si>
    <t>甲賀広域行政組合</t>
    <rPh sb="0" eb="2">
      <t>コウカ</t>
    </rPh>
    <rPh sb="2" eb="4">
      <t>コウイキ</t>
    </rPh>
    <rPh sb="4" eb="6">
      <t>ギョウセイ</t>
    </rPh>
    <rPh sb="6" eb="8">
      <t>クミアイ</t>
    </rPh>
    <phoneticPr fontId="2"/>
  </si>
  <si>
    <t>公立甲賀病院組合（一般会計）</t>
    <rPh sb="0" eb="4">
      <t>コウリツコウカ</t>
    </rPh>
    <rPh sb="4" eb="6">
      <t>ビョウイン</t>
    </rPh>
    <rPh sb="6" eb="8">
      <t>クミアイ</t>
    </rPh>
    <rPh sb="9" eb="11">
      <t>イッパン</t>
    </rPh>
    <rPh sb="11" eb="13">
      <t>カイケイ</t>
    </rPh>
    <phoneticPr fontId="2"/>
  </si>
  <si>
    <t>-</t>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</si>
  <si>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</si>
  <si>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</si>
  <si>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</si>
  <si>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</si>
  <si>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</si>
  <si>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</si>
  <si>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</si>
  <si>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</si>
  <si>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</si>
  <si>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</si>
  <si>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</si>
  <si>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</si>
  <si>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</si>
  <si>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</si>
  <si>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</si>
  <si>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</si>
  <si>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将来負担比率は類似団体と比較して高い水準にある一方で、有形固定資産減価償却率は類似団体よりも低い水準である。　近年、合併特例事業債を活用し、老朽化した庁舎や学校施設等の改修整備事業を進めてきたことにより市債が増加する一方で、老朽化した施設の除却が進んだことが要因であると考えられる。　将来負担比率は、市債残高は増加したものの、公営企業等繰入金見込額や組合負担金等見込額の減等により前年度と比較して改善したが、依然として類似団体を上回っている。なお、公共施設等の維持管理に要する経費は今後減少していくことが見込まれている。</t>
    <rPh sb="102" eb="104">
      <t>シサイ</t>
    </rPh>
    <rPh sb="242" eb="244">
      <t>コンゴ</t>
    </rPh>
    <phoneticPr fontId="5"/>
  </si>
  <si>
    <t>　将来負担比率および実質公債費比率ともに類似団体と比較して高い水準にある。実質公債費比率は減少傾向にあり、その要因としては、高金利な市債の繰上償還による公債費の抑制や、財政の健全化に向けた取組（新規借入の際には交付税措置の手厚い事業に厳選するなど）の継続、地方公営企業等の元利償還金の減少といったものが挙げられる。将来負担比率は、公営企業等繰入金見込額や組合負担金等見込額の減等により前年度と比較して改善しているものの、合併特例事業債を活用した事業の実施が今後も続くことから、公債費の適正化に取り組んでいく必要がある。</t>
    <rPh sb="1" eb="3">
      <t>ショウライ</t>
    </rPh>
    <rPh sb="3" eb="5">
      <t>フタン</t>
    </rPh>
    <rPh sb="5" eb="7">
      <t>ヒリツ</t>
    </rPh>
    <rPh sb="10" eb="12">
      <t>ジッシツ</t>
    </rPh>
    <rPh sb="12" eb="15">
      <t>コウサイヒ</t>
    </rPh>
    <rPh sb="15" eb="17">
      <t>ヒリツ</t>
    </rPh>
    <rPh sb="20" eb="22">
      <t>ルイジ</t>
    </rPh>
    <rPh sb="22" eb="24">
      <t>ダンタイ</t>
    </rPh>
    <rPh sb="25" eb="27">
      <t>ヒカク</t>
    </rPh>
    <rPh sb="29" eb="30">
      <t>タカ</t>
    </rPh>
    <rPh sb="31" eb="33">
      <t>スイジュン</t>
    </rPh>
    <rPh sb="45" eb="47">
      <t>ゲンショウ</t>
    </rPh>
    <rPh sb="47" eb="49">
      <t>ケイコウ</t>
    </rPh>
    <rPh sb="55" eb="57">
      <t>ヨウイン</t>
    </rPh>
    <rPh sb="84" eb="86">
      <t>ザイセイ</t>
    </rPh>
    <rPh sb="87" eb="90">
      <t>ケンゼンカ</t>
    </rPh>
    <rPh sb="91" eb="92">
      <t>ム</t>
    </rPh>
    <rPh sb="94" eb="95">
      <t>ト</t>
    </rPh>
    <rPh sb="95" eb="96">
      <t>ク</t>
    </rPh>
    <rPh sb="97" eb="99">
      <t>シンキ</t>
    </rPh>
    <rPh sb="99" eb="100">
      <t>カ</t>
    </rPh>
    <rPh sb="100" eb="101">
      <t>イ</t>
    </rPh>
    <rPh sb="102" eb="103">
      <t>サイ</t>
    </rPh>
    <rPh sb="105" eb="108">
      <t>コウフゼイ</t>
    </rPh>
    <rPh sb="108" eb="110">
      <t>ソチ</t>
    </rPh>
    <rPh sb="111" eb="113">
      <t>テアツ</t>
    </rPh>
    <rPh sb="114" eb="116">
      <t>ジギョウ</t>
    </rPh>
    <rPh sb="117" eb="119">
      <t>ゲンセン</t>
    </rPh>
    <rPh sb="151" eb="152">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</si>
</sst>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0E8A-4343-BAAA-8289819141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94500</c:v>
                </c:pt>
                <c:pt idx="1">
                  <c:v>88312</c:v>
                </c:pt>
                <c:pt idx="2">
                  <c:v>76474</c:v>
                </c:pt>
                <c:pt idx="3">
                  <c:v>126226</c:v>
                </c:pt>
                <c:pt idx="4">
                  <c:v>63811</c:v>
                </c:pt>
              </c:numCache>
            </c:numRef>
          </c:val>
          <c:smooth val="0"/>
          <c:extLst>
            <c:ext xmlns:c16="http://schemas.microsoft.com/office/drawing/2014/chart" uri="{C3380CC4-5D6E-409C-BE32-E72D297353CC}">
              <c16:uniqueId val="{00000001-0E8A-4343-BAAA-8289819141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4.18</c:v>
                </c:pt>
                <c:pt idx="2">
                  <c:v>4.8099999999999996</c:v>
                </c:pt>
                <c:pt idx="3">
                  <c:v>5.98</c:v>
                </c:pt>
                <c:pt idx="4">
                  <c:v>6.37</c:v>
                </c:pt>
              </c:numCache>
            </c:numRef>
          </c:val>
          <c:extLst>
            <c:ext xmlns:c16="http://schemas.microsoft.com/office/drawing/2014/chart" uri="{C3380CC4-5D6E-409C-BE32-E72D297353CC}">
              <c16:uniqueId val="{00000000-7DA7-4F96-9670-44F1BB2B30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9.32</c:v>
                </c:pt>
                <c:pt idx="1">
                  <c:v>8.31</c:v>
                </c:pt>
                <c:pt idx="2">
                  <c:v>9.91</c:v>
                </c:pt>
                <c:pt idx="3">
                  <c:v>11.52</c:v>
                </c:pt>
                <c:pt idx="4">
                  <c:v>11.24</c:v>
                </c:pt>
              </c:numCache>
            </c:numRef>
          </c:val>
          <c:extLst>
            <c:ext xmlns:c16="http://schemas.microsoft.com/office/drawing/2014/chart" uri="{C3380CC4-5D6E-409C-BE32-E72D297353CC}">
              <c16:uniqueId val="{00000001-7DA7-4F96-9670-44F1BB2B30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-0.42</c:v>
                </c:pt>
                <c:pt idx="1">
                  <c:v>-0.63</c:v>
                </c:pt>
                <c:pt idx="2">
                  <c:v>4.09</c:v>
                </c:pt>
                <c:pt idx="3">
                  <c:v>2.79</c:v>
                </c:pt>
                <c:pt idx="4">
                  <c:v>0.63</c:v>
                </c:pt>
              </c:numCache>
            </c:numRef>
          </c:val>
          <c:smooth val="0"/>
          <c:extLst>
            <c:ext xmlns:c16="http://schemas.microsoft.com/office/drawing/2014/chart" uri="{C3380CC4-5D6E-409C-BE32-E72D297353CC}">
              <c16:uniqueId val="{00000002-7DA7-4F96-9670-44F1BB2B30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0.09</c:v>
                </c:pt>
                <c:pt idx="4">
                  <c:v>#N/A</c:v>
                </c:pt>
                <c:pt idx="5">
                  <c:v>0.09</c:v>
                </c:pt>
                <c:pt idx="6">
                  <c:v>#N/A</c:v>
                </c:pt>
                <c:pt idx="7">
                  <c:v>0.08</c:v>
                </c:pt>
                <c:pt idx="8">
                  <c:v>#N/A</c:v>
                </c:pt>
                <c:pt idx="9">
                  <c:v>0.08</c:v>
                </c:pt>
              </c:numCache>
            </c:numRef>
          </c:val>
          <c:extLst>
            <c:ext xmlns:c16="http://schemas.microsoft.com/office/drawing/2014/chart" uri="{C3380CC4-5D6E-409C-BE32-E72D297353CC}">
              <c16:uniqueId val="{00000000-88AC-409B-BD9F-BFF870FBB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AC-409B-BD9F-BFF870FBB8D0}"/>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1.22</c:v>
                </c:pt>
                <c:pt idx="2">
                  <c:v>#N/A</c:v>
                </c:pt>
                <c:pt idx="3">
                  <c:v>1.81</c:v>
                </c:pt>
                <c:pt idx="4">
                  <c:v>#N/A</c:v>
                </c:pt>
                <c:pt idx="5">
                  <c:v>0.11</c:v>
                </c:pt>
                <c:pt idx="6">
                  <c:v>#N/A</c:v>
                </c:pt>
                <c:pt idx="7">
                  <c:v>0.05</c:v>
                </c:pt>
                <c:pt idx="8">
                  <c:v>#N/A</c:v>
                </c:pt>
                <c:pt idx="9">
                  <c:v>0.25</c:v>
                </c:pt>
              </c:numCache>
            </c:numRef>
          </c:val>
          <c:extLst>
            <c:ext xmlns:c16="http://schemas.microsoft.com/office/drawing/2014/chart" uri="{C3380CC4-5D6E-409C-BE32-E72D297353CC}">
              <c16:uniqueId val="{00000002-88AC-409B-BD9F-BFF870FBB8D0}"/>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1.32</c:v>
                </c:pt>
                <c:pt idx="2">
                  <c:v>#N/A</c:v>
                </c:pt>
                <c:pt idx="3">
                  <c:v>0.98</c:v>
                </c:pt>
                <c:pt idx="4">
                  <c:v>#N/A</c:v>
                </c:pt>
                <c:pt idx="5">
                  <c:v>0.73</c:v>
                </c:pt>
                <c:pt idx="6">
                  <c:v>#N/A</c:v>
                </c:pt>
                <c:pt idx="7">
                  <c:v>0.51</c:v>
                </c:pt>
                <c:pt idx="8">
                  <c:v>#N/A</c:v>
                </c:pt>
                <c:pt idx="9">
                  <c:v>0.28999999999999998</c:v>
                </c:pt>
              </c:numCache>
            </c:numRef>
          </c:val>
          <c:extLst>
            <c:ext xmlns:c16="http://schemas.microsoft.com/office/drawing/2014/chart" uri="{C3380CC4-5D6E-409C-BE32-E72D297353CC}">
              <c16:uniqueId val="{00000003-88AC-409B-BD9F-BFF870FBB8D0}"/>
            </c:ext>
          </c:extLst>
        </c:ser>
        <c:ser>
          <c:idx val="4"/>
          <c:order val="4"/>
          <c:tx>
            <c:strRef>
              <c:f>データシート!$A$31</c:f>
              <c:strCache>
                <c:ptCount val="1"/>
                <c:pt idx="0">
                  <c:v>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0.66</c:v>
                </c:pt>
                <c:pt idx="4">
                  <c:v>#N/A</c:v>
                </c:pt>
                <c:pt idx="5">
                  <c:v>0.68</c:v>
                </c:pt>
                <c:pt idx="6">
                  <c:v>#N/A</c:v>
                </c:pt>
                <c:pt idx="7">
                  <c:v>0.68</c:v>
                </c:pt>
                <c:pt idx="8">
                  <c:v>#N/A</c:v>
                </c:pt>
                <c:pt idx="9">
                  <c:v>0.56999999999999995</c:v>
                </c:pt>
              </c:numCache>
            </c:numRef>
          </c:val>
          <c:extLst>
            <c:ext xmlns:c16="http://schemas.microsoft.com/office/drawing/2014/chart" uri="{C3380CC4-5D6E-409C-BE32-E72D297353CC}">
              <c16:uniqueId val="{00000004-88AC-409B-BD9F-BFF870FBB8D0}"/>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0.77</c:v>
                </c:pt>
                <c:pt idx="4">
                  <c:v>#N/A</c:v>
                </c:pt>
                <c:pt idx="5">
                  <c:v>0.81</c:v>
                </c:pt>
                <c:pt idx="6">
                  <c:v>#N/A</c:v>
                </c:pt>
                <c:pt idx="7">
                  <c:v>0.89</c:v>
                </c:pt>
                <c:pt idx="8">
                  <c:v>#N/A</c:v>
                </c:pt>
                <c:pt idx="9">
                  <c:v>0.79</c:v>
                </c:pt>
              </c:numCache>
            </c:numRef>
          </c:val>
          <c:extLst>
            <c:ext xmlns:c16="http://schemas.microsoft.com/office/drawing/2014/chart" uri="{C3380CC4-5D6E-409C-BE32-E72D297353CC}">
              <c16:uniqueId val="{00000005-88AC-409B-BD9F-BFF870FBB8D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1.36</c:v>
                </c:pt>
                <c:pt idx="2">
                  <c:v>#N/A</c:v>
                </c:pt>
                <c:pt idx="3">
                  <c:v>0.52</c:v>
                </c:pt>
                <c:pt idx="4">
                  <c:v>#N/A</c:v>
                </c:pt>
                <c:pt idx="5">
                  <c:v>1.42</c:v>
                </c:pt>
                <c:pt idx="6">
                  <c:v>#N/A</c:v>
                </c:pt>
                <c:pt idx="7">
                  <c:v>1.5</c:v>
                </c:pt>
                <c:pt idx="8">
                  <c:v>#N/A</c:v>
                </c:pt>
                <c:pt idx="9">
                  <c:v>1.34</c:v>
                </c:pt>
              </c:numCache>
            </c:numRef>
          </c:val>
          <c:extLst>
            <c:ext xmlns:c16="http://schemas.microsoft.com/office/drawing/2014/chart" uri="{C3380CC4-5D6E-409C-BE32-E72D297353CC}">
              <c16:uniqueId val="{00000006-88AC-409B-BD9F-BFF870FBB8D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1.89</c:v>
                </c:pt>
                <c:pt idx="2">
                  <c:v>#N/A</c:v>
                </c:pt>
                <c:pt idx="3">
                  <c:v>2.7</c:v>
                </c:pt>
                <c:pt idx="4">
                  <c:v>#N/A</c:v>
                </c:pt>
                <c:pt idx="5">
                  <c:v>2.88</c:v>
                </c:pt>
                <c:pt idx="6">
                  <c:v>#N/A</c:v>
                </c:pt>
                <c:pt idx="7">
                  <c:v>2.5499999999999998</c:v>
                </c:pt>
                <c:pt idx="8">
                  <c:v>#N/A</c:v>
                </c:pt>
                <c:pt idx="9">
                  <c:v>2.27</c:v>
                </c:pt>
              </c:numCache>
            </c:numRef>
          </c:val>
          <c:extLst>
            <c:ext xmlns:c16="http://schemas.microsoft.com/office/drawing/2014/chart" uri="{C3380CC4-5D6E-409C-BE32-E72D297353CC}">
              <c16:uniqueId val="{00000007-88AC-409B-BD9F-BFF870FBB8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c:v>
                </c:pt>
                <c:pt idx="2">
                  <c:v>#N/A</c:v>
                </c:pt>
                <c:pt idx="3">
                  <c:v>4.17</c:v>
                </c:pt>
                <c:pt idx="4">
                  <c:v>#N/A</c:v>
                </c:pt>
                <c:pt idx="5">
                  <c:v>4.8</c:v>
                </c:pt>
                <c:pt idx="6">
                  <c:v>#N/A</c:v>
                </c:pt>
                <c:pt idx="7">
                  <c:v>5.98</c:v>
                </c:pt>
                <c:pt idx="8">
                  <c:v>#N/A</c:v>
                </c:pt>
                <c:pt idx="9">
                  <c:v>6.37</c:v>
                </c:pt>
              </c:numCache>
            </c:numRef>
          </c:val>
          <c:extLst>
            <c:ext xmlns:c16="http://schemas.microsoft.com/office/drawing/2014/chart" uri="{C3380CC4-5D6E-409C-BE32-E72D297353CC}">
              <c16:uniqueId val="{00000008-88AC-409B-BD9F-BFF870FBB8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14.48</c:v>
                </c:pt>
                <c:pt idx="2">
                  <c:v>#N/A</c:v>
                </c:pt>
                <c:pt idx="3">
                  <c:v>15.52</c:v>
                </c:pt>
                <c:pt idx="4">
                  <c:v>#N/A</c:v>
                </c:pt>
                <c:pt idx="5">
                  <c:v>16.989999999999998</c:v>
                </c:pt>
                <c:pt idx="6">
                  <c:v>#N/A</c:v>
                </c:pt>
                <c:pt idx="7">
                  <c:v>17</c:v>
                </c:pt>
                <c:pt idx="8">
                  <c:v>#N/A</c:v>
                </c:pt>
                <c:pt idx="9">
                  <c:v>17.04</c:v>
                </c:pt>
              </c:numCache>
            </c:numRef>
          </c:val>
          <c:extLst>
            <c:ext xmlns:c16="http://schemas.microsoft.com/office/drawing/2014/chart" uri="{C3380CC4-5D6E-409C-BE32-E72D297353CC}">
              <c16:uniqueId val="{00000009-88AC-409B-BD9F-BFF870FBB8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4100</c:v>
                </c:pt>
                <c:pt idx="5">
                  <c:v>4273</c:v>
                </c:pt>
                <c:pt idx="8">
                  <c:v>4390</c:v>
                </c:pt>
                <c:pt idx="11">
                  <c:v>4448</c:v>
                </c:pt>
                <c:pt idx="14">
                  <c:v>4442</c:v>
                </c:pt>
              </c:numCache>
            </c:numRef>
          </c:val>
          <c:extLst>
            <c:ext xmlns:c16="http://schemas.microsoft.com/office/drawing/2014/chart" uri="{C3380CC4-5D6E-409C-BE32-E72D297353CC}">
              <c16:uniqueId val="{00000000-315C-458E-A074-484067D76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5C-458E-A074-484067D76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27</c:v>
                </c:pt>
                <c:pt idx="6">
                  <c:v>10</c:v>
                </c:pt>
                <c:pt idx="9">
                  <c:v>9</c:v>
                </c:pt>
                <c:pt idx="12">
                  <c:v>9</c:v>
                </c:pt>
              </c:numCache>
            </c:numRef>
          </c:val>
          <c:extLst>
            <c:ext xmlns:c16="http://schemas.microsoft.com/office/drawing/2014/chart" uri="{C3380CC4-5D6E-409C-BE32-E72D297353CC}">
              <c16:uniqueId val="{00000002-315C-458E-A074-484067D76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667</c:v>
                </c:pt>
                <c:pt idx="3">
                  <c:v>652</c:v>
                </c:pt>
                <c:pt idx="6">
                  <c:v>461</c:v>
                </c:pt>
                <c:pt idx="9">
                  <c:v>403</c:v>
                </c:pt>
                <c:pt idx="12">
                  <c:v>472</c:v>
                </c:pt>
              </c:numCache>
            </c:numRef>
          </c:val>
          <c:extLst>
            <c:ext xmlns:c16="http://schemas.microsoft.com/office/drawing/2014/chart" uri="{C3380CC4-5D6E-409C-BE32-E72D297353CC}">
              <c16:uniqueId val="{00000003-315C-458E-A074-484067D76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1821</c:v>
                </c:pt>
                <c:pt idx="3">
                  <c:v>1795</c:v>
                </c:pt>
                <c:pt idx="6">
                  <c:v>1668</c:v>
                </c:pt>
                <c:pt idx="9">
                  <c:v>1599</c:v>
                </c:pt>
                <c:pt idx="12">
                  <c:v>1344</c:v>
                </c:pt>
              </c:numCache>
            </c:numRef>
          </c:val>
          <c:extLst>
            <c:ext xmlns:c16="http://schemas.microsoft.com/office/drawing/2014/chart" uri="{C3380CC4-5D6E-409C-BE32-E72D297353CC}">
              <c16:uniqueId val="{00000004-315C-458E-A074-484067D76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5C-458E-A074-484067D76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5C-458E-A074-484067D76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3558</c:v>
                </c:pt>
                <c:pt idx="3">
                  <c:v>3789</c:v>
                </c:pt>
                <c:pt idx="6">
                  <c:v>3831</c:v>
                </c:pt>
                <c:pt idx="9">
                  <c:v>3765</c:v>
                </c:pt>
                <c:pt idx="12">
                  <c:v>4029</c:v>
                </c:pt>
              </c:numCache>
            </c:numRef>
          </c:val>
          <c:extLst>
            <c:ext xmlns:c16="http://schemas.microsoft.com/office/drawing/2014/chart" uri="{C3380CC4-5D6E-409C-BE32-E72D297353CC}">
              <c16:uniqueId val="{00000007-315C-458E-A074-484067D76A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1979</c:v>
                </c:pt>
                <c:pt idx="2">
                  <c:v>#N/A</c:v>
                </c:pt>
                <c:pt idx="3">
                  <c:v>#N/A</c:v>
                </c:pt>
                <c:pt idx="4">
                  <c:v>1990</c:v>
                </c:pt>
                <c:pt idx="5">
                  <c:v>#N/A</c:v>
                </c:pt>
                <c:pt idx="6">
                  <c:v>#N/A</c:v>
                </c:pt>
                <c:pt idx="7">
                  <c:v>1580</c:v>
                </c:pt>
                <c:pt idx="8">
                  <c:v>#N/A</c:v>
                </c:pt>
                <c:pt idx="9">
                  <c:v>#N/A</c:v>
                </c:pt>
                <c:pt idx="10">
                  <c:v>1328</c:v>
                </c:pt>
                <c:pt idx="11">
                  <c:v>#N/A</c:v>
                </c:pt>
                <c:pt idx="12">
                  <c:v>#N/A</c:v>
                </c:pt>
                <c:pt idx="13">
                  <c:v>1412</c:v>
                </c:pt>
                <c:pt idx="14">
                  <c:v>#N/A</c:v>
                </c:pt>
              </c:numCache>
            </c:numRef>
          </c:val>
          <c:smooth val="0"/>
          <c:extLst>
            <c:ext xmlns:c16="http://schemas.microsoft.com/office/drawing/2014/chart" uri="{C3380CC4-5D6E-409C-BE32-E72D297353CC}">
              <c16:uniqueId val="{00000008-315C-458E-A074-484067D76A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49629</c:v>
                </c:pt>
                <c:pt idx="5">
                  <c:v>50863</c:v>
                </c:pt>
                <c:pt idx="8">
                  <c:v>51462</c:v>
                </c:pt>
                <c:pt idx="11">
                  <c:v>54613</c:v>
                </c:pt>
                <c:pt idx="14">
                  <c:v>54303</c:v>
                </c:pt>
              </c:numCache>
            </c:numRef>
          </c:val>
          <c:extLst>
            <c:ext xmlns:c16="http://schemas.microsoft.com/office/drawing/2014/chart" uri="{C3380CC4-5D6E-409C-BE32-E72D297353CC}">
              <c16:uniqueId val="{00000000-C5B4-4D72-A8B3-6A62E8CEBB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162</c:v>
                </c:pt>
                <c:pt idx="5">
                  <c:v>161</c:v>
                </c:pt>
                <c:pt idx="8">
                  <c:v>180</c:v>
                </c:pt>
                <c:pt idx="11">
                  <c:v>243</c:v>
                </c:pt>
                <c:pt idx="14">
                  <c:v>192</c:v>
                </c:pt>
              </c:numCache>
            </c:numRef>
          </c:val>
          <c:extLst>
            <c:ext xmlns:c16="http://schemas.microsoft.com/office/drawing/2014/chart" uri="{C3380CC4-5D6E-409C-BE32-E72D297353CC}">
              <c16:uniqueId val="{00000001-C5B4-4D72-A8B3-6A62E8CEBB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7161</c:v>
                </c:pt>
                <c:pt idx="5">
                  <c:v>6508</c:v>
                </c:pt>
                <c:pt idx="8">
                  <c:v>7796</c:v>
                </c:pt>
                <c:pt idx="11">
                  <c:v>7555</c:v>
                </c:pt>
                <c:pt idx="14">
                  <c:v>7730</c:v>
                </c:pt>
              </c:numCache>
            </c:numRef>
          </c:val>
          <c:extLst>
            <c:ext xmlns:c16="http://schemas.microsoft.com/office/drawing/2014/chart" uri="{C3380CC4-5D6E-409C-BE32-E72D297353CC}">
              <c16:uniqueId val="{00000002-C5B4-4D72-A8B3-6A62E8CEBB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B4-4D72-A8B3-6A62E8CEBB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B4-4D72-A8B3-6A62E8CEBB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B4-4D72-A8B3-6A62E8CEBB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6289</c:v>
                </c:pt>
                <c:pt idx="3">
                  <c:v>6427</c:v>
                </c:pt>
                <c:pt idx="6">
                  <c:v>6216</c:v>
                </c:pt>
                <c:pt idx="9">
                  <c:v>6216</c:v>
                </c:pt>
                <c:pt idx="12">
                  <c:v>6227</c:v>
                </c:pt>
              </c:numCache>
            </c:numRef>
          </c:val>
          <c:extLst>
            <c:ext xmlns:c16="http://schemas.microsoft.com/office/drawing/2014/chart" uri="{C3380CC4-5D6E-409C-BE32-E72D297353CC}">
              <c16:uniqueId val="{00000006-C5B4-4D72-A8B3-6A62E8CEBB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5187</c:v>
                </c:pt>
                <c:pt idx="3">
                  <c:v>4701</c:v>
                </c:pt>
                <c:pt idx="6">
                  <c:v>4572</c:v>
                </c:pt>
                <c:pt idx="9">
                  <c:v>4116</c:v>
                </c:pt>
                <c:pt idx="12">
                  <c:v>3680</c:v>
                </c:pt>
              </c:numCache>
            </c:numRef>
          </c:val>
          <c:extLst>
            <c:ext xmlns:c16="http://schemas.microsoft.com/office/drawing/2014/chart" uri="{C3380CC4-5D6E-409C-BE32-E72D297353CC}">
              <c16:uniqueId val="{00000007-C5B4-4D72-A8B3-6A62E8CEBB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20595</c:v>
                </c:pt>
                <c:pt idx="3">
                  <c:v>19623</c:v>
                </c:pt>
                <c:pt idx="6">
                  <c:v>17915</c:v>
                </c:pt>
                <c:pt idx="9">
                  <c:v>16507</c:v>
                </c:pt>
                <c:pt idx="12">
                  <c:v>14547</c:v>
                </c:pt>
              </c:numCache>
            </c:numRef>
          </c:val>
          <c:extLst>
            <c:ext xmlns:c16="http://schemas.microsoft.com/office/drawing/2014/chart" uri="{C3380CC4-5D6E-409C-BE32-E72D297353CC}">
              <c16:uniqueId val="{00000008-C5B4-4D72-A8B3-6A62E8CEBB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c:v>
                </c:pt>
                <c:pt idx="3">
                  <c:v>43</c:v>
                </c:pt>
                <c:pt idx="6">
                  <c:v>33</c:v>
                </c:pt>
                <c:pt idx="9">
                  <c:v>25</c:v>
                </c:pt>
                <c:pt idx="12">
                  <c:v>16</c:v>
                </c:pt>
              </c:numCache>
            </c:numRef>
          </c:val>
          <c:extLst>
            <c:ext xmlns:c16="http://schemas.microsoft.com/office/drawing/2014/chart" uri="{C3380CC4-5D6E-409C-BE32-E72D297353CC}">
              <c16:uniqueId val="{00000009-C5B4-4D72-A8B3-6A62E8CEBB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38762</c:v>
                </c:pt>
                <c:pt idx="3">
                  <c:v>41679</c:v>
                </c:pt>
                <c:pt idx="6">
                  <c:v>42893</c:v>
                </c:pt>
                <c:pt idx="9">
                  <c:v>48931</c:v>
                </c:pt>
                <c:pt idx="12">
                  <c:v>49646</c:v>
                </c:pt>
              </c:numCache>
            </c:numRef>
          </c:val>
          <c:extLst>
            <c:ext xmlns:c16="http://schemas.microsoft.com/office/drawing/2014/chart" uri="{C3380CC4-5D6E-409C-BE32-E72D297353CC}">
              <c16:uniqueId val="{0000000A-C5B4-4D72-A8B3-6A62E8CEBB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13963</c:v>
                </c:pt>
                <c:pt idx="2">
                  <c:v>#N/A</c:v>
                </c:pt>
                <c:pt idx="3">
                  <c:v>#N/A</c:v>
                </c:pt>
                <c:pt idx="4">
                  <c:v>14942</c:v>
                </c:pt>
                <c:pt idx="5">
                  <c:v>#N/A</c:v>
                </c:pt>
                <c:pt idx="6">
                  <c:v>#N/A</c:v>
                </c:pt>
                <c:pt idx="7">
                  <c:v>12192</c:v>
                </c:pt>
                <c:pt idx="8">
                  <c:v>#N/A</c:v>
                </c:pt>
                <c:pt idx="9">
                  <c:v>#N/A</c:v>
                </c:pt>
                <c:pt idx="10">
                  <c:v>13384</c:v>
                </c:pt>
                <c:pt idx="11">
                  <c:v>#N/A</c:v>
                </c:pt>
                <c:pt idx="12">
                  <c:v>#N/A</c:v>
                </c:pt>
                <c:pt idx="13">
                  <c:v>11892</c:v>
                </c:pt>
                <c:pt idx="14">
                  <c:v>#N/A</c:v>
                </c:pt>
              </c:numCache>
            </c:numRef>
          </c:val>
          <c:smooth val="0"/>
          <c:extLst>
            <c:ext xmlns:c16="http://schemas.microsoft.com/office/drawing/2014/chart" uri="{C3380CC4-5D6E-409C-BE32-E72D297353CC}">
              <c16:uniqueId val="{0000000B-C5B4-4D72-A8B3-6A62E8CEBB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2458</c:v>
                </c:pt>
                <c:pt idx="1">
                  <c:v>2860</c:v>
                </c:pt>
                <c:pt idx="2">
                  <c:v>2876</c:v>
                </c:pt>
              </c:numCache>
            </c:numRef>
          </c:val>
          <c:extLst>
            <c:ext xmlns:c16="http://schemas.microsoft.com/office/drawing/2014/chart" uri="{C3380CC4-5D6E-409C-BE32-E72D297353CC}">
              <c16:uniqueId val="{00000000-8211-4D1C-B2D7-B153FFFBFC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8211-4D1C-B2D7-B153FFFBFC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6187</c:v>
                </c:pt>
                <c:pt idx="1">
                  <c:v>5554</c:v>
                </c:pt>
                <c:pt idx="2">
                  <c:v>5495</c:v>
                </c:pt>
              </c:numCache>
            </c:numRef>
          </c:val>
          <c:extLst>
            <c:ext xmlns:c16="http://schemas.microsoft.com/office/drawing/2014/chart" uri="{C3380CC4-5D6E-409C-BE32-E72D297353CC}">
              <c16:uniqueId val="{00000002-8211-4D1C-B2D7-B153FFFBFC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{E65BCEB1-37AE-49E2-8085-EB50951CAE71}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8DE-4345-BEE2-28CB4AE8FA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{3BC6AA54-7869-4F7E-A198-00CB98966019}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DE-4345-BEE2-28CB4AE8FA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{6BE0EA35-80FB-432A-BD8E-D116103FC7D9}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DE-4345-BEE2-28CB4AE8FA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{B69EFCB3-A30B-4127-9F5C-BCBAA0B70EC7}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DE-4345-BEE2-28CB4AE8FA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{F23F9B66-26CA-4432-9625-5FBE7C38C6B9}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DE-4345-BEE2-28CB4AE8FAA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{B853C83B-864C-49C8-A048-D35B27A95B8F}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8DE-4345-BEE2-28CB4AE8FAA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{B65887C3-142D-4AA9-B05A-70FCA30FB2F2}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8DE-4345-BEE2-28CB4AE8FAA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{3AFF874A-23B3-46E1-A926-1B5358FFBBE7}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8DE-4345-BEE2-28CB4AE8FAA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{B12799B1-9FCB-4E00-BA8F-9B116E8DDAD6}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8DE-4345-BEE2-28CB4AE8FA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54</c:v>
                </c:pt>
                <c:pt idx="16">
                  <c:v>55.5</c:v>
                </c:pt>
                <c:pt idx="24">
                  <c:v>55.4</c:v>
                </c:pt>
                <c:pt idx="32">
                  <c:v>56.8</c:v>
                </c:pt>
              </c:numCache>
            </c:numRef>
          </c:xVal>
          <c:yVal>
            <c:numRef>
              <c:f>公会計指標分析・財政指標組合せ分析表!$BP$51:$DC$51</c:f>
              <c:numCache>
                <c:formatCode>#,##0.0;"▲ "#,##0.0</c:formatCode>
                <c:ptCount val="40"/>
                <c:pt idx="0">
                  <c:v>68.8</c:v>
                </c:pt>
                <c:pt idx="8">
                  <c:v>74</c:v>
                </c:pt>
                <c:pt idx="16">
                  <c:v>59.6</c:v>
                </c:pt>
                <c:pt idx="24">
                  <c:v>65.599999999999994</c:v>
                </c:pt>
                <c:pt idx="32">
                  <c:v>56.1</c:v>
                </c:pt>
              </c:numCache>
            </c:numRef>
          </c:yVal>
          <c:smooth val="0"/>
          <c:extLst>
            <c:ext xmlns:c16="http://schemas.microsoft.com/office/drawing/2014/chart" uri="{C3380CC4-5D6E-409C-BE32-E72D297353CC}">
              <c16:uniqueId val="{00000009-18DE-4345-BEE2-28CB4AE8FA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{E7B0925D-6CBE-4D87-99F7-7DE2189CC575}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8DE-4345-BEE2-28CB4AE8FA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{7C7C05F6-B1A8-43B9-B38A-A368A8E90E37}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DE-4345-BEE2-28CB4AE8FA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{CAE43EA4-EA49-473D-803C-FE21ECB2A798}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DE-4345-BEE2-28CB4AE8FA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{B656A222-DF96-4380-A081-E0161AF1830C}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DE-4345-BEE2-28CB4AE8FA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{BB2F1743-E212-4C3D-A48B-8A30AACAFD0E}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DE-4345-BEE2-28CB4AE8FAA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{79B38C54-5087-412A-A16D-77E3827606F9}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8DE-4345-BEE2-28CB4AE8FAA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{DC2827B9-6D80-4247-A56A-6053A69EF40E}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8DE-4345-BEE2-28CB4AE8FAAB}"/>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{BBB5C73A-37B8-4492-9B0D-DA4FC3CD3E7F}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8DE-4345-BEE2-28CB4AE8FAAB}"/>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{CCF5DEEC-4162-427B-8AB3-737224A1A0FC}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8DE-4345-BEE2-28CB4AE8FA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8DE-4345-BEE2-28CB4AE8FAAB}"/>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{07D7F7FB-E6DD-4F42-A6DE-7C1279FE355E}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5CD-4E10-B66E-D6360CA3B5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{DA553437-A996-4C71-AEA5-AE4F3B5AEA2D}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D-4E10-B66E-D6360CA3B5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{3EDDE1FA-CFBB-4871-97A1-C8DBBF9E640E}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D-4E10-B66E-D6360CA3B5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{E01C5E3A-A123-4B3E-B13E-F0DB38F0E5F9}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D-4E10-B66E-D6360CA3B5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{88AB9CFA-D757-4E26-A3C0-AFF68AB1C159}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D-4E10-B66E-D6360CA3B50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{EC7FAED0-6F3F-434A-B6CF-9E588B61241D}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5CD-4E10-B66E-D6360CA3B50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{2CB84BE2-99C8-47A2-89FD-7EB9D8F0E34F}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5CD-4E10-B66E-D6360CA3B50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{85646CC8-F694-4809-AB20-96C858585A78}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5CD-4E10-B66E-D6360CA3B50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{C9C03A9E-1F29-46D0-9842-26ECCEAF9026}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5CD-4E10-B66E-D6360CA3B5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c:v>
                </c:pt>
                <c:pt idx="16">
                  <c:v>9.1</c:v>
                </c:pt>
                <c:pt idx="24">
                  <c:v>8</c:v>
                </c:pt>
                <c:pt idx="32">
                  <c:v>6.9</c:v>
                </c:pt>
              </c:numCache>
            </c:numRef>
          </c:xVal>
          <c:yVal>
            <c:numRef>
              <c:f>公会計指標分析・財政指標組合せ分析表!$BP$73:$DC$73</c:f>
              <c:numCache>
                <c:formatCode>#,##0.0;"▲ "#,##0.0</c:formatCode>
                <c:ptCount val="40"/>
                <c:pt idx="0">
                  <c:v>68.8</c:v>
                </c:pt>
                <c:pt idx="8">
                  <c:v>74</c:v>
                </c:pt>
                <c:pt idx="16">
                  <c:v>59.6</c:v>
                </c:pt>
                <c:pt idx="24">
                  <c:v>65.599999999999994</c:v>
                </c:pt>
                <c:pt idx="32">
                  <c:v>56.1</c:v>
                </c:pt>
              </c:numCache>
            </c:numRef>
          </c:yVal>
          <c:smooth val="0"/>
          <c:extLst>
            <c:ext xmlns:c16="http://schemas.microsoft.com/office/drawing/2014/chart" uri="{C3380CC4-5D6E-409C-BE32-E72D297353CC}">
              <c16:uniqueId val="{00000009-35CD-4E10-B66E-D6360CA3B5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{AAF8F0A9-C53A-4579-90A1-7ED074BABDFE}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5CD-4E10-B66E-D6360CA3B5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{4214A929-6F88-42A8-981D-8844BD1E33C2}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D-4E10-B66E-D6360CA3B5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{633EA242-1FB4-490E-9C70-DB0F861BC99B}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D-4E10-B66E-D6360CA3B5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{73598757-4631-4FF8-845B-7554DB17CB17}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D-4E10-B66E-D6360CA3B5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{74F7D30F-C6B5-40C7-80B9-4965C1892DD6}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D-4E10-B66E-D6360CA3B50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{6E7B7844-EA95-45F0-9090-0EBF1F0AEB1B}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5CD-4E10-B66E-D6360CA3B50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{FC8A2D67-F24F-4AB5-A6D0-8168D71035EF}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5CD-4E10-B66E-D6360CA3B50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{58BCBA59-5A88-42D3-B391-2236D708FE88}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5CD-4E10-B66E-D6360CA3B50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{0F075982-968A-4066-B988-70DD92E560C6}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5CD-4E10-B66E-D6360CA3B5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5CD-4E10-B66E-D6360CA3B502}"/>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近年は庁舎整備事業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、社会教育施設整備事業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などの大規模建設事業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により、元利償還金は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高い水準となって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いるが、高金利債の繰上償還や、新規発行する市債を交付税措置の手厚い事業（旧合併特例事業債（特例分）、臨時財政対策債など）に絞る方針を継続した結果、算入公債費の増に寄与し、実質公債費比率が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ヶ年平均）となった。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一方で、今後も合併特例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債を活用した事業を予定しており、中長期的に元利償還金が増加することが見込まれる。引き続き交付税措置率が高い有利な地方債の活用を図り、分子の増加を抑制し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満期一括償還地方債を発行していないため、当該地方債の償還の財源としての積立を行っていない。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一般会計等に係る地方債現在高の増による指標悪化要因はあるものの、公営企業等繰入見込額や組合負担等見込額の減により将来負担額は減少し、将来負担比率は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また、公営企業債等繰入見込額については減少傾向にあるが、下水道事業において未整備地区の整備が実施されることから、公営企業債に係る負担が高い水準で推移する見込みである。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第２次総合計画の実現に向けた事業の推進のために事業の推進のために「住みよさと活気あふれるまちづくり基金」からの取り崩しなどにより、基金全体として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今後は、総合計画の実現に向け更なる事業の推進のために「住みよさと活気あふれるまちづくり基金」からの取り崩しや、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事業債を活用した普通建設事業の実施に伴い「公共施設等整備基金」などの特定目的基金の取り崩しが見込まれる。また、新型コロナウイルス感染症の影響による社会情勢の変化等により先が見通せない中で、扶助費や公債費等の義務的経費が増加しており、「財政調整基金」を取り崩して財政運営せざるを得ない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公共施設等整備基金：公共施設等の整備を円滑に行うため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あい甲賀ふるさと応援基金：個人又は団体等から広く寄附を募り、個性と魅力あるまちづくりを図るため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住みよさと活気あふれるまちづくり基金：コミュニティバス運行事業、観光客誘致推進事業などの総合計画の実現に向けた事業の財源として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公共施設等整備基金：合併特例事業債を活用した事業が控えていることから、毎年数億程度を取り崩し予定。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住みよさと活気あふれるまちづくり基金：総合計画の実現に向けた事業（ソフト事業）の財源として、毎年数億程度を取り崩し予定。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前年度決算剰余金（実質収支額）のうち、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億円）を積み立てた一方で、取り崩し額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億円となったことから、財政調整基金全体としては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決算状況を踏まえて、可能な範囲で積み立てを行っているが、社会保障関係経費の増大や災害などの臨時的支出に備えるためにも、財政調整基金に頼らない予算編成とし、標準財政規模の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割を目安とした残高の維持を目指す。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近年は「減債基金」への積立及び取り崩しを行っていないため、同額で推移している。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月改定）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％削減するという目標を掲げ、公共施設の集約化・複合化や除却を進めている。有形固定資産減価償却率については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上昇傾向にあり、今後の取組の中で改善を図る。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300220" y="507365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352925"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213225" y="638302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352925" y="48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213225" y="5073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352925" y="5815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251325" y="583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6163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2930525" y="5793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244725" y="5746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558925" y="5706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1" name="楕円 80"/>
        <xdr:cNvSpPr/>
      </xdr:nvSpPr>
      <xdr:spPr>
        <a:xfrm>
          <a:off x="4251325" y="56919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2" name="有形固定資産減価償却率該当値テキスト"/>
        <xdr:cNvSpPr txBox="1"/>
      </xdr:nvSpPr>
      <xdr:spPr>
        <a:xfrm>
          <a:off x="4352925" y="55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3" name="楕円 82"/>
        <xdr:cNvSpPr/>
      </xdr:nvSpPr>
      <xdr:spPr>
        <a:xfrm>
          <a:off x="3616325" y="5641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123402</xdr:rowOff>
    </xdr:from>
    <xdr:to>
      <xdr:col>23</xdr:col>
      <xdr:colOff>85725</xdr:colOff>
      <xdr:row>30</xdr:row>
      <xdr:rowOff>2328</xdr:rowOff>
    </xdr:to>
    <xdr:cxnSp macro="">
      <xdr:nvCxnSpPr>
        <xdr:cNvPr id="84" name="直線コネクタ 83"/>
        <xdr:cNvCxnSpPr/>
      </xdr:nvCxnSpPr>
      <xdr:spPr>
        <a:xfrm>
          <a:off x="3667125" y="5692352"/>
          <a:ext cx="635000" cy="4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85" name="楕円 84"/>
        <xdr:cNvSpPr/>
      </xdr:nvSpPr>
      <xdr:spPr>
        <a:xfrm>
          <a:off x="2930525" y="564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29</xdr:row>
      <xdr:rowOff>127000</xdr:rowOff>
    </xdr:to>
    <xdr:cxnSp macro="">
      <xdr:nvCxnSpPr>
        <xdr:cNvPr id="86" name="直線コネクタ 85"/>
        <xdr:cNvCxnSpPr/>
      </xdr:nvCxnSpPr>
      <xdr:spPr>
        <a:xfrm flipV="1">
          <a:off x="2981325" y="5692352"/>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7" name="楕円 86"/>
        <xdr:cNvSpPr/>
      </xdr:nvSpPr>
      <xdr:spPr>
        <a:xfrm>
          <a:off x="2244725" y="5591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127000</xdr:rowOff>
    </xdr:to>
    <xdr:cxnSp macro="">
      <xdr:nvCxnSpPr>
        <xdr:cNvPr id="88" name="直線コネクタ 87"/>
        <xdr:cNvCxnSpPr/>
      </xdr:nvCxnSpPr>
      <xdr:spPr>
        <a:xfrm>
          <a:off x="2295525" y="5641975"/>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132503</xdr:rowOff>
    </xdr:from>
    <xdr:to>
      <xdr:col>7</xdr:col>
      <xdr:colOff>187325</xdr:colOff>
      <xdr:row>29</xdr:row>
      <xdr:rowOff>62653</xdr:rowOff>
    </xdr:to>
    <xdr:sp macro="" textlink="">
      <xdr:nvSpPr>
        <xdr:cNvPr id="89" name="楕円 88"/>
        <xdr:cNvSpPr/>
      </xdr:nvSpPr>
      <xdr:spPr>
        <a:xfrm>
          <a:off x="1558925" y="55363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11853</xdr:rowOff>
    </xdr:from>
    <xdr:to>
      <xdr:col>11</xdr:col>
      <xdr:colOff>136525</xdr:colOff>
      <xdr:row>29</xdr:row>
      <xdr:rowOff>73025</xdr:rowOff>
    </xdr:to>
    <xdr:cxnSp macro="">
      <xdr:nvCxnSpPr>
        <xdr:cNvPr id="90" name="直線コネクタ 89"/>
        <xdr:cNvCxnSpPr/>
      </xdr:nvCxnSpPr>
      <xdr:spPr>
        <a:xfrm>
          <a:off x="1609725" y="5580803"/>
          <a:ext cx="6858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470919" y="592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2797819" y="58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112019"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426219" y="579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5" name="n_1mainValue有形固定資産減価償却率"/>
        <xdr:cNvSpPr txBox="1"/>
      </xdr:nvSpPr>
      <xdr:spPr>
        <a:xfrm>
          <a:off x="3470919" y="54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6" name="n_2mainValue有形固定資産減価償却率"/>
        <xdr:cNvSpPr txBox="1"/>
      </xdr:nvSpPr>
      <xdr:spPr>
        <a:xfrm>
          <a:off x="2797819"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7" name="n_3mainValue有形固定資産減価償却率"/>
        <xdr:cNvSpPr txBox="1"/>
      </xdr:nvSpPr>
      <xdr:spPr>
        <a:xfrm>
          <a:off x="2112019"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79180</xdr:rowOff>
    </xdr:from>
    <xdr:ext cx="405111" cy="259045"/>
    <xdr:sp macro="" textlink="">
      <xdr:nvSpPr>
        <xdr:cNvPr id="98" name="n_4mainValue有形固定資産減価償却率"/>
        <xdr:cNvSpPr txBox="1"/>
      </xdr:nvSpPr>
      <xdr:spPr>
        <a:xfrm>
          <a:off x="1426219"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債務償還比率は類似団体平均を上回っている。これは、合併特例事業の推進により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債の発行が増加したことが主な要因である。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3323570" y="5157258"/>
          <a:ext cx="1269" cy="14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3376275" y="6574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3255625" y="657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3376275" y="570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3293725" y="5842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2639675" y="5844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1953875" y="5825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1268075" y="5849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0582275" y="58574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46425</xdr:rowOff>
    </xdr:from>
    <xdr:to>
      <xdr:col>76</xdr:col>
      <xdr:colOff>73025</xdr:colOff>
      <xdr:row>32</xdr:row>
      <xdr:rowOff>148025</xdr:rowOff>
    </xdr:to>
    <xdr:sp macro="" textlink="">
      <xdr:nvSpPr>
        <xdr:cNvPr id="143" name="楕円 142"/>
        <xdr:cNvSpPr/>
      </xdr:nvSpPr>
      <xdr:spPr>
        <a:xfrm>
          <a:off x="13293725" y="6110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24852</xdr:rowOff>
    </xdr:from>
    <xdr:ext cx="469744" cy="259045"/>
    <xdr:sp macro="" textlink="">
      <xdr:nvSpPr>
        <xdr:cNvPr id="144" name="債務償還比率該当値テキスト"/>
        <xdr:cNvSpPr txBox="1"/>
      </xdr:nvSpPr>
      <xdr:spPr>
        <a:xfrm>
          <a:off x="13376275" y="608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14880</xdr:rowOff>
    </xdr:from>
    <xdr:to>
      <xdr:col>72</xdr:col>
      <xdr:colOff>123825</xdr:colOff>
      <xdr:row>32</xdr:row>
      <xdr:rowOff>116480</xdr:rowOff>
    </xdr:to>
    <xdr:sp macro="" textlink="">
      <xdr:nvSpPr>
        <xdr:cNvPr id="145" name="楕円 144"/>
        <xdr:cNvSpPr/>
      </xdr:nvSpPr>
      <xdr:spPr>
        <a:xfrm>
          <a:off x="12639675" y="60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65680</xdr:rowOff>
    </xdr:from>
    <xdr:to>
      <xdr:col>76</xdr:col>
      <xdr:colOff>22225</xdr:colOff>
      <xdr:row>32</xdr:row>
      <xdr:rowOff>97225</xdr:rowOff>
    </xdr:to>
    <xdr:cxnSp macro="">
      <xdr:nvCxnSpPr>
        <xdr:cNvPr id="146" name="直線コネクタ 145"/>
        <xdr:cNvCxnSpPr/>
      </xdr:nvCxnSpPr>
      <xdr:spPr>
        <a:xfrm>
          <a:off x="12690475" y="6129930"/>
          <a:ext cx="635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87016</xdr:rowOff>
    </xdr:from>
    <xdr:to>
      <xdr:col>68</xdr:col>
      <xdr:colOff>123825</xdr:colOff>
      <xdr:row>32</xdr:row>
      <xdr:rowOff>17166</xdr:rowOff>
    </xdr:to>
    <xdr:sp macro="" textlink="">
      <xdr:nvSpPr>
        <xdr:cNvPr id="147" name="楕円 146"/>
        <xdr:cNvSpPr/>
      </xdr:nvSpPr>
      <xdr:spPr>
        <a:xfrm>
          <a:off x="11953875" y="5986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137816</xdr:rowOff>
    </xdr:from>
    <xdr:to>
      <xdr:col>72</xdr:col>
      <xdr:colOff>73025</xdr:colOff>
      <xdr:row>32</xdr:row>
      <xdr:rowOff>65680</xdr:rowOff>
    </xdr:to>
    <xdr:cxnSp macro="">
      <xdr:nvCxnSpPr>
        <xdr:cNvPr id="148" name="直線コネクタ 147"/>
        <xdr:cNvCxnSpPr/>
      </xdr:nvCxnSpPr>
      <xdr:spPr>
        <a:xfrm>
          <a:off x="12004675" y="6036966"/>
          <a:ext cx="6858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135354</xdr:rowOff>
    </xdr:from>
    <xdr:to>
      <xdr:col>64</xdr:col>
      <xdr:colOff>123825</xdr:colOff>
      <xdr:row>32</xdr:row>
      <xdr:rowOff>65504</xdr:rowOff>
    </xdr:to>
    <xdr:sp macro="" textlink="">
      <xdr:nvSpPr>
        <xdr:cNvPr id="149" name="楕円 148"/>
        <xdr:cNvSpPr/>
      </xdr:nvSpPr>
      <xdr:spPr>
        <a:xfrm>
          <a:off x="11268075" y="60345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137816</xdr:rowOff>
    </xdr:from>
    <xdr:to>
      <xdr:col>68</xdr:col>
      <xdr:colOff>73025</xdr:colOff>
      <xdr:row>32</xdr:row>
      <xdr:rowOff>14704</xdr:rowOff>
    </xdr:to>
    <xdr:cxnSp macro="">
      <xdr:nvCxnSpPr>
        <xdr:cNvPr id="150" name="直線コネクタ 149"/>
        <xdr:cNvCxnSpPr/>
      </xdr:nvCxnSpPr>
      <xdr:spPr>
        <a:xfrm flipV="1">
          <a:off x="11318875" y="6036966"/>
          <a:ext cx="685800" cy="4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30642</xdr:rowOff>
    </xdr:from>
    <xdr:to>
      <xdr:col>60</xdr:col>
      <xdr:colOff>123825</xdr:colOff>
      <xdr:row>31</xdr:row>
      <xdr:rowOff>132242</xdr:rowOff>
    </xdr:to>
    <xdr:sp macro="" textlink="">
      <xdr:nvSpPr>
        <xdr:cNvPr id="151" name="楕円 150"/>
        <xdr:cNvSpPr/>
      </xdr:nvSpPr>
      <xdr:spPr>
        <a:xfrm>
          <a:off x="10582275" y="59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81442</xdr:rowOff>
    </xdr:from>
    <xdr:to>
      <xdr:col>64</xdr:col>
      <xdr:colOff>73025</xdr:colOff>
      <xdr:row>32</xdr:row>
      <xdr:rowOff>14704</xdr:rowOff>
    </xdr:to>
    <xdr:cxnSp macro="">
      <xdr:nvCxnSpPr>
        <xdr:cNvPr id="152" name="直線コネクタ 151"/>
        <xdr:cNvCxnSpPr/>
      </xdr:nvCxnSpPr>
      <xdr:spPr>
        <a:xfrm>
          <a:off x="10633075" y="5980592"/>
          <a:ext cx="685800" cy="9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2461952" y="56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1788852" y="56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1103052" y="56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0417252" y="56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107607</xdr:rowOff>
    </xdr:from>
    <xdr:ext cx="469744" cy="259045"/>
    <xdr:sp macro="" textlink="">
      <xdr:nvSpPr>
        <xdr:cNvPr id="157" name="n_1mainValue債務償還比率"/>
        <xdr:cNvSpPr txBox="1"/>
      </xdr:nvSpPr>
      <xdr:spPr>
        <a:xfrm>
          <a:off x="12461952" y="617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8293</xdr:rowOff>
    </xdr:from>
    <xdr:ext cx="469744" cy="259045"/>
    <xdr:sp macro="" textlink="">
      <xdr:nvSpPr>
        <xdr:cNvPr id="158" name="n_2mainValue債務償還比率"/>
        <xdr:cNvSpPr txBox="1"/>
      </xdr:nvSpPr>
      <xdr:spPr>
        <a:xfrm>
          <a:off x="11788852" y="607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56631</xdr:rowOff>
    </xdr:from>
    <xdr:ext cx="469744" cy="259045"/>
    <xdr:sp macro="" textlink="">
      <xdr:nvSpPr>
        <xdr:cNvPr id="159" name="n_3mainValue債務償還比率"/>
        <xdr:cNvSpPr txBox="1"/>
      </xdr:nvSpPr>
      <xdr:spPr>
        <a:xfrm>
          <a:off x="11103052" y="612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123369</xdr:rowOff>
    </xdr:from>
    <xdr:ext cx="469744" cy="259045"/>
    <xdr:sp macro="" textlink="">
      <xdr:nvSpPr>
        <xdr:cNvPr id="160" name="n_4mainValue債務償還比率"/>
        <xdr:cNvSpPr txBox="1"/>
      </xdr:nvSpPr>
      <xdr:spPr>
        <a:xfrm>
          <a:off x="10417252" y="60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177665" y="5734050"/>
          <a:ext cx="0" cy="104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2164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108450" y="6777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216400"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108450" y="5734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2164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1275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845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780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84250" y="611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61595</xdr:rowOff>
    </xdr:from>
    <xdr:to>
      <xdr:col>24</xdr:col>
      <xdr:colOff>114300</xdr:colOff>
      <xdr:row>36</xdr:row>
      <xdr:rowOff>163195</xdr:rowOff>
    </xdr:to>
    <xdr:sp macro="" textlink="">
      <xdr:nvSpPr>
        <xdr:cNvPr id="73" name="楕円 72"/>
        <xdr:cNvSpPr/>
      </xdr:nvSpPr>
      <xdr:spPr>
        <a:xfrm>
          <a:off x="4127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84472</xdr:rowOff>
    </xdr:from>
    <xdr:ext cx="405111" cy="259045"/>
    <xdr:sp macro="" textlink="">
      <xdr:nvSpPr>
        <xdr:cNvPr id="74" name="【道路】&#10;有形固定資産減価償却率該当値テキスト"/>
        <xdr:cNvSpPr txBox="1"/>
      </xdr:nvSpPr>
      <xdr:spPr>
        <a:xfrm>
          <a:off x="42164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75" name="楕円 74"/>
        <xdr:cNvSpPr/>
      </xdr:nvSpPr>
      <xdr:spPr>
        <a:xfrm>
          <a:off x="3384550" y="5977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36</xdr:row>
      <xdr:rowOff>112395</xdr:rowOff>
    </xdr:to>
    <xdr:cxnSp macro="">
      <xdr:nvCxnSpPr>
        <xdr:cNvPr id="76" name="直線コネクタ 75"/>
        <xdr:cNvCxnSpPr/>
      </xdr:nvCxnSpPr>
      <xdr:spPr>
        <a:xfrm>
          <a:off x="3429000" y="602805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96520</xdr:rowOff>
    </xdr:to>
    <xdr:sp macro="" textlink="">
      <xdr:nvSpPr>
        <xdr:cNvPr id="77" name="楕円 76"/>
        <xdr:cNvSpPr/>
      </xdr:nvSpPr>
      <xdr:spPr>
        <a:xfrm>
          <a:off x="2571750" y="5951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78105</xdr:rowOff>
    </xdr:to>
    <xdr:cxnSp macro="">
      <xdr:nvCxnSpPr>
        <xdr:cNvPr id="78" name="直線コネクタ 77"/>
        <xdr:cNvCxnSpPr/>
      </xdr:nvCxnSpPr>
      <xdr:spPr>
        <a:xfrm>
          <a:off x="2622550" y="599567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126365</xdr:rowOff>
    </xdr:from>
    <xdr:to>
      <xdr:col>10</xdr:col>
      <xdr:colOff>165100</xdr:colOff>
      <xdr:row>36</xdr:row>
      <xdr:rowOff>56515</xdr:rowOff>
    </xdr:to>
    <xdr:sp macro="" textlink="">
      <xdr:nvSpPr>
        <xdr:cNvPr id="79" name="楕円 78"/>
        <xdr:cNvSpPr/>
      </xdr:nvSpPr>
      <xdr:spPr>
        <a:xfrm>
          <a:off x="1778000" y="5911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5715</xdr:rowOff>
    </xdr:from>
    <xdr:to>
      <xdr:col>15</xdr:col>
      <xdr:colOff>50800</xdr:colOff>
      <xdr:row>36</xdr:row>
      <xdr:rowOff>45720</xdr:rowOff>
    </xdr:to>
    <xdr:cxnSp macro="">
      <xdr:nvCxnSpPr>
        <xdr:cNvPr id="80" name="直線コネクタ 79"/>
        <xdr:cNvCxnSpPr/>
      </xdr:nvCxnSpPr>
      <xdr:spPr>
        <a:xfrm>
          <a:off x="1828800" y="595566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90170</xdr:rowOff>
    </xdr:from>
    <xdr:to>
      <xdr:col>6</xdr:col>
      <xdr:colOff>38100</xdr:colOff>
      <xdr:row>36</xdr:row>
      <xdr:rowOff>20320</xdr:rowOff>
    </xdr:to>
    <xdr:sp macro="" textlink="">
      <xdr:nvSpPr>
        <xdr:cNvPr id="81" name="楕円 80"/>
        <xdr:cNvSpPr/>
      </xdr:nvSpPr>
      <xdr:spPr>
        <a:xfrm>
          <a:off x="984250" y="5875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140970</xdr:rowOff>
    </xdr:from>
    <xdr:to>
      <xdr:col>10</xdr:col>
      <xdr:colOff>114300</xdr:colOff>
      <xdr:row>36</xdr:row>
      <xdr:rowOff>5715</xdr:rowOff>
    </xdr:to>
    <xdr:cxnSp macro="">
      <xdr:nvCxnSpPr>
        <xdr:cNvPr id="82" name="直線コネクタ 81"/>
        <xdr:cNvCxnSpPr/>
      </xdr:nvCxnSpPr>
      <xdr:spPr>
        <a:xfrm>
          <a:off x="1028700" y="592582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2391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6452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8515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145432</xdr:rowOff>
    </xdr:from>
    <xdr:ext cx="405111" cy="259045"/>
    <xdr:sp macro="" textlink="">
      <xdr:nvSpPr>
        <xdr:cNvPr id="87" name="n_1mainValue【道路】&#10;有形固定資産減価償却率"/>
        <xdr:cNvSpPr txBox="1"/>
      </xdr:nvSpPr>
      <xdr:spPr>
        <a:xfrm>
          <a:off x="32391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8" name="n_2mainValue【道路】&#10;有形固定資産減価償却率"/>
        <xdr:cNvSpPr txBox="1"/>
      </xdr:nvSpPr>
      <xdr:spPr>
        <a:xfrm>
          <a:off x="24390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73042</xdr:rowOff>
    </xdr:from>
    <xdr:ext cx="405111" cy="259045"/>
    <xdr:sp macro="" textlink="">
      <xdr:nvSpPr>
        <xdr:cNvPr id="89" name="n_3mainValue【道路】&#10;有形固定資産減価償却率"/>
        <xdr:cNvSpPr txBox="1"/>
      </xdr:nvSpPr>
      <xdr:spPr>
        <a:xfrm>
          <a:off x="164529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90" name="n_4mainValue【道路】&#10;有形固定資産減価償却率"/>
        <xdr:cNvSpPr txBox="1"/>
      </xdr:nvSpPr>
      <xdr:spPr>
        <a:xfrm>
          <a:off x="8515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9429115" y="5410365"/>
          <a:ext cx="0" cy="1523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9467850" y="69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9359900" y="693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9467850" y="51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9359900" y="5410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9467850" y="6547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9398000" y="66899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8636000" y="66815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7842250" y="66816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029450" y="66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235700" y="66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89503</xdr:rowOff>
    </xdr:from>
    <xdr:to>
      <xdr:col>55</xdr:col>
      <xdr:colOff>50800</xdr:colOff>
      <xdr:row>41</xdr:row>
      <xdr:rowOff>19653</xdr:rowOff>
    </xdr:to>
    <xdr:sp macro="" textlink="">
      <xdr:nvSpPr>
        <xdr:cNvPr id="130" name="楕円 129"/>
        <xdr:cNvSpPr/>
      </xdr:nvSpPr>
      <xdr:spPr>
        <a:xfrm>
          <a:off x="9398000" y="66998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67930</xdr:rowOff>
    </xdr:from>
    <xdr:ext cx="534377" cy="259045"/>
    <xdr:sp macro="" textlink="">
      <xdr:nvSpPr>
        <xdr:cNvPr id="131" name="【道路】&#10;一人当たり延長該当値テキスト"/>
        <xdr:cNvSpPr txBox="1"/>
      </xdr:nvSpPr>
      <xdr:spPr>
        <a:xfrm>
          <a:off x="9467850" y="66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91142</xdr:rowOff>
    </xdr:from>
    <xdr:to>
      <xdr:col>50</xdr:col>
      <xdr:colOff>165100</xdr:colOff>
      <xdr:row>41</xdr:row>
      <xdr:rowOff>21292</xdr:rowOff>
    </xdr:to>
    <xdr:sp macro="" textlink="">
      <xdr:nvSpPr>
        <xdr:cNvPr id="132" name="楕円 131"/>
        <xdr:cNvSpPr/>
      </xdr:nvSpPr>
      <xdr:spPr>
        <a:xfrm>
          <a:off x="8636000" y="6701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140303</xdr:rowOff>
    </xdr:from>
    <xdr:to>
      <xdr:col>55</xdr:col>
      <xdr:colOff>0</xdr:colOff>
      <xdr:row>40</xdr:row>
      <xdr:rowOff>141942</xdr:rowOff>
    </xdr:to>
    <xdr:cxnSp macro="">
      <xdr:nvCxnSpPr>
        <xdr:cNvPr id="133" name="直線コネクタ 132"/>
        <xdr:cNvCxnSpPr/>
      </xdr:nvCxnSpPr>
      <xdr:spPr>
        <a:xfrm flipV="1">
          <a:off x="8686800" y="6750653"/>
          <a:ext cx="74295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92113</xdr:rowOff>
    </xdr:from>
    <xdr:to>
      <xdr:col>46</xdr:col>
      <xdr:colOff>38100</xdr:colOff>
      <xdr:row>41</xdr:row>
      <xdr:rowOff>22263</xdr:rowOff>
    </xdr:to>
    <xdr:sp macro="" textlink="">
      <xdr:nvSpPr>
        <xdr:cNvPr id="134" name="楕円 133"/>
        <xdr:cNvSpPr/>
      </xdr:nvSpPr>
      <xdr:spPr>
        <a:xfrm>
          <a:off x="7842250" y="67024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141942</xdr:rowOff>
    </xdr:from>
    <xdr:to>
      <xdr:col>50</xdr:col>
      <xdr:colOff>114300</xdr:colOff>
      <xdr:row>40</xdr:row>
      <xdr:rowOff>142913</xdr:rowOff>
    </xdr:to>
    <xdr:cxnSp macro="">
      <xdr:nvCxnSpPr>
        <xdr:cNvPr id="135" name="直線コネクタ 134"/>
        <xdr:cNvCxnSpPr/>
      </xdr:nvCxnSpPr>
      <xdr:spPr>
        <a:xfrm flipV="1">
          <a:off x="7886700" y="6752292"/>
          <a:ext cx="8001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93523</xdr:rowOff>
    </xdr:from>
    <xdr:to>
      <xdr:col>41</xdr:col>
      <xdr:colOff>101600</xdr:colOff>
      <xdr:row>41</xdr:row>
      <xdr:rowOff>23673</xdr:rowOff>
    </xdr:to>
    <xdr:sp macro="" textlink="">
      <xdr:nvSpPr>
        <xdr:cNvPr id="136" name="楕円 135"/>
        <xdr:cNvSpPr/>
      </xdr:nvSpPr>
      <xdr:spPr>
        <a:xfrm>
          <a:off x="7029450" y="67038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142913</xdr:rowOff>
    </xdr:from>
    <xdr:to>
      <xdr:col>45</xdr:col>
      <xdr:colOff>177800</xdr:colOff>
      <xdr:row>40</xdr:row>
      <xdr:rowOff>144323</xdr:rowOff>
    </xdr:to>
    <xdr:cxnSp macro="">
      <xdr:nvCxnSpPr>
        <xdr:cNvPr id="137" name="直線コネクタ 136"/>
        <xdr:cNvCxnSpPr/>
      </xdr:nvCxnSpPr>
      <xdr:spPr>
        <a:xfrm flipV="1">
          <a:off x="7080250" y="6753263"/>
          <a:ext cx="80645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94704</xdr:rowOff>
    </xdr:from>
    <xdr:to>
      <xdr:col>36</xdr:col>
      <xdr:colOff>165100</xdr:colOff>
      <xdr:row>41</xdr:row>
      <xdr:rowOff>24854</xdr:rowOff>
    </xdr:to>
    <xdr:sp macro="" textlink="">
      <xdr:nvSpPr>
        <xdr:cNvPr id="138" name="楕円 137"/>
        <xdr:cNvSpPr/>
      </xdr:nvSpPr>
      <xdr:spPr>
        <a:xfrm>
          <a:off x="6235700" y="67050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144323</xdr:rowOff>
    </xdr:from>
    <xdr:to>
      <xdr:col>41</xdr:col>
      <xdr:colOff>50800</xdr:colOff>
      <xdr:row>40</xdr:row>
      <xdr:rowOff>145504</xdr:rowOff>
    </xdr:to>
    <xdr:cxnSp macro="">
      <xdr:nvCxnSpPr>
        <xdr:cNvPr id="139" name="直線コネクタ 138"/>
        <xdr:cNvCxnSpPr/>
      </xdr:nvCxnSpPr>
      <xdr:spPr>
        <a:xfrm flipV="1">
          <a:off x="6286500" y="6754673"/>
          <a:ext cx="79375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8425961" y="6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764491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6851161"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038361" y="64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12419</xdr:rowOff>
    </xdr:from>
    <xdr:ext cx="534377" cy="259045"/>
    <xdr:sp macro="" textlink="">
      <xdr:nvSpPr>
        <xdr:cNvPr id="144" name="n_1mainValue【道路】&#10;一人当たり延長"/>
        <xdr:cNvSpPr txBox="1"/>
      </xdr:nvSpPr>
      <xdr:spPr>
        <a:xfrm>
          <a:off x="8425961" y="67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13390</xdr:rowOff>
    </xdr:from>
    <xdr:ext cx="534377" cy="259045"/>
    <xdr:sp macro="" textlink="">
      <xdr:nvSpPr>
        <xdr:cNvPr id="145" name="n_2mainValue【道路】&#10;一人当たり延長"/>
        <xdr:cNvSpPr txBox="1"/>
      </xdr:nvSpPr>
      <xdr:spPr>
        <a:xfrm>
          <a:off x="7644911" y="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14800</xdr:rowOff>
    </xdr:from>
    <xdr:ext cx="534377" cy="259045"/>
    <xdr:sp macro="" textlink="">
      <xdr:nvSpPr>
        <xdr:cNvPr id="146" name="n_3mainValue【道路】&#10;一人当たり延長"/>
        <xdr:cNvSpPr txBox="1"/>
      </xdr:nvSpPr>
      <xdr:spPr>
        <a:xfrm>
          <a:off x="6851161" y="67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15981</xdr:rowOff>
    </xdr:from>
    <xdr:ext cx="534377" cy="259045"/>
    <xdr:sp macro="" textlink="">
      <xdr:nvSpPr>
        <xdr:cNvPr id="147" name="n_4mainValue【道路】&#10;一人当たり延長"/>
        <xdr:cNvSpPr txBox="1"/>
      </xdr:nvSpPr>
      <xdr:spPr>
        <a:xfrm>
          <a:off x="6038361" y="67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177665" y="9351010"/>
          <a:ext cx="0" cy="1066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216400" y="1042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108450" y="10417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216400" y="913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108450" y="935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216400" y="984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127500" y="986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384550" y="9877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571750" y="9850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778000" y="981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984250" y="9785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8" name="楕円 187"/>
        <xdr:cNvSpPr/>
      </xdr:nvSpPr>
      <xdr:spPr>
        <a:xfrm>
          <a:off x="4127500" y="9827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9" name="【橋りょう・トンネル】&#10;有形固定資産減価償却率該当値テキスト"/>
        <xdr:cNvSpPr txBox="1"/>
      </xdr:nvSpPr>
      <xdr:spPr>
        <a:xfrm>
          <a:off x="4216400"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90" name="楕円 189"/>
        <xdr:cNvSpPr/>
      </xdr:nvSpPr>
      <xdr:spPr>
        <a:xfrm>
          <a:off x="3384550" y="9795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131445</xdr:rowOff>
    </xdr:to>
    <xdr:cxnSp macro="">
      <xdr:nvCxnSpPr>
        <xdr:cNvPr id="191" name="直線コネクタ 190"/>
        <xdr:cNvCxnSpPr/>
      </xdr:nvCxnSpPr>
      <xdr:spPr>
        <a:xfrm>
          <a:off x="3429000" y="9846310"/>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92" name="楕円 191"/>
        <xdr:cNvSpPr/>
      </xdr:nvSpPr>
      <xdr:spPr>
        <a:xfrm>
          <a:off x="257175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99060</xdr:rowOff>
    </xdr:to>
    <xdr:cxnSp macro="">
      <xdr:nvCxnSpPr>
        <xdr:cNvPr id="193" name="直線コネクタ 192"/>
        <xdr:cNvCxnSpPr/>
      </xdr:nvCxnSpPr>
      <xdr:spPr>
        <a:xfrm>
          <a:off x="2622550" y="981583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xdr:nvSpPr>
        <xdr:cNvPr id="194" name="楕円 193"/>
        <xdr:cNvSpPr/>
      </xdr:nvSpPr>
      <xdr:spPr>
        <a:xfrm>
          <a:off x="1778000" y="97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68580</xdr:rowOff>
    </xdr:to>
    <xdr:cxnSp macro="">
      <xdr:nvCxnSpPr>
        <xdr:cNvPr id="195" name="直線コネクタ 194"/>
        <xdr:cNvCxnSpPr/>
      </xdr:nvCxnSpPr>
      <xdr:spPr>
        <a:xfrm>
          <a:off x="1828800" y="978535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6" name="楕円 195"/>
        <xdr:cNvSpPr/>
      </xdr:nvSpPr>
      <xdr:spPr>
        <a:xfrm>
          <a:off x="984250" y="9714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38100</xdr:rowOff>
    </xdr:to>
    <xdr:cxnSp macro="">
      <xdr:nvCxnSpPr>
        <xdr:cNvPr id="197" name="直線コネクタ 196"/>
        <xdr:cNvCxnSpPr/>
      </xdr:nvCxnSpPr>
      <xdr:spPr>
        <a:xfrm>
          <a:off x="1028700" y="975868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2391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439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645294" y="990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851544" y="987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202" name="n_1mainValue【橋りょう・トンネル】&#10;有形固定資産減価償却率"/>
        <xdr:cNvSpPr txBox="1"/>
      </xdr:nvSpPr>
      <xdr:spPr>
        <a:xfrm>
          <a:off x="3239144"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203" name="n_2mainValue【橋りょう・トンネル】&#10;有形固定資産減価償却率"/>
        <xdr:cNvSpPr txBox="1"/>
      </xdr:nvSpPr>
      <xdr:spPr>
        <a:xfrm>
          <a:off x="2439044"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105427</xdr:rowOff>
    </xdr:from>
    <xdr:ext cx="405111" cy="259045"/>
    <xdr:sp macro="" textlink="">
      <xdr:nvSpPr>
        <xdr:cNvPr id="204" name="n_3mainValue【橋りょう・トンネル】&#10;有形固定資産減価償却率"/>
        <xdr:cNvSpPr txBox="1"/>
      </xdr:nvSpPr>
      <xdr:spPr>
        <a:xfrm>
          <a:off x="164529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5" name="n_4mainValue【橋りょう・トンネル】&#10;有形固定資産減価償却率"/>
        <xdr:cNvSpPr txBox="1"/>
      </xdr:nvSpPr>
      <xdr:spPr>
        <a:xfrm>
          <a:off x="8515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9429115" y="9311800"/>
          <a:ext cx="0" cy="125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9467850" y="1056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9359900" y="1056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9467850" y="909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9359900" y="93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9467850" y="993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9398000" y="10079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8636000" y="100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7842250" y="10079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029450" y="1009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235700" y="101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82657</xdr:rowOff>
    </xdr:from>
    <xdr:to>
      <xdr:col>55</xdr:col>
      <xdr:colOff>50800</xdr:colOff>
      <xdr:row>62</xdr:row>
      <xdr:rowOff>12807</xdr:rowOff>
    </xdr:to>
    <xdr:sp macro="" textlink="">
      <xdr:nvSpPr>
        <xdr:cNvPr id="243" name="楕円 242"/>
        <xdr:cNvSpPr/>
      </xdr:nvSpPr>
      <xdr:spPr>
        <a:xfrm>
          <a:off x="9398000" y="101601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61084</xdr:rowOff>
    </xdr:from>
    <xdr:ext cx="599010" cy="259045"/>
    <xdr:sp macro="" textlink="">
      <xdr:nvSpPr>
        <xdr:cNvPr id="244" name="【橋りょう・トンネル】&#10;一人当たり有形固定資産（償却資産）額該当値テキスト"/>
        <xdr:cNvSpPr txBox="1"/>
      </xdr:nvSpPr>
      <xdr:spPr>
        <a:xfrm>
          <a:off x="9467850" y="101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84794</xdr:rowOff>
    </xdr:from>
    <xdr:to>
      <xdr:col>50</xdr:col>
      <xdr:colOff>165100</xdr:colOff>
      <xdr:row>62</xdr:row>
      <xdr:rowOff>14944</xdr:rowOff>
    </xdr:to>
    <xdr:sp macro="" textlink="">
      <xdr:nvSpPr>
        <xdr:cNvPr id="245" name="楕円 244"/>
        <xdr:cNvSpPr/>
      </xdr:nvSpPr>
      <xdr:spPr>
        <a:xfrm>
          <a:off x="8636000" y="10162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133457</xdr:rowOff>
    </xdr:from>
    <xdr:to>
      <xdr:col>55</xdr:col>
      <xdr:colOff>0</xdr:colOff>
      <xdr:row>61</xdr:row>
      <xdr:rowOff>135594</xdr:rowOff>
    </xdr:to>
    <xdr:cxnSp macro="">
      <xdr:nvCxnSpPr>
        <xdr:cNvPr id="246" name="直線コネクタ 245"/>
        <xdr:cNvCxnSpPr/>
      </xdr:nvCxnSpPr>
      <xdr:spPr>
        <a:xfrm flipV="1">
          <a:off x="8686800" y="10210907"/>
          <a:ext cx="74295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85921</xdr:rowOff>
    </xdr:from>
    <xdr:to>
      <xdr:col>46</xdr:col>
      <xdr:colOff>38100</xdr:colOff>
      <xdr:row>62</xdr:row>
      <xdr:rowOff>16071</xdr:rowOff>
    </xdr:to>
    <xdr:sp macro="" textlink="">
      <xdr:nvSpPr>
        <xdr:cNvPr id="247" name="楕円 246"/>
        <xdr:cNvSpPr/>
      </xdr:nvSpPr>
      <xdr:spPr>
        <a:xfrm>
          <a:off x="7842250" y="101633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135594</xdr:rowOff>
    </xdr:from>
    <xdr:to>
      <xdr:col>50</xdr:col>
      <xdr:colOff>114300</xdr:colOff>
      <xdr:row>61</xdr:row>
      <xdr:rowOff>136721</xdr:rowOff>
    </xdr:to>
    <xdr:cxnSp macro="">
      <xdr:nvCxnSpPr>
        <xdr:cNvPr id="248" name="直線コネクタ 247"/>
        <xdr:cNvCxnSpPr/>
      </xdr:nvCxnSpPr>
      <xdr:spPr>
        <a:xfrm flipV="1">
          <a:off x="7886700" y="10213044"/>
          <a:ext cx="8001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87723</xdr:rowOff>
    </xdr:from>
    <xdr:to>
      <xdr:col>41</xdr:col>
      <xdr:colOff>101600</xdr:colOff>
      <xdr:row>62</xdr:row>
      <xdr:rowOff>17873</xdr:rowOff>
    </xdr:to>
    <xdr:sp macro="" textlink="">
      <xdr:nvSpPr>
        <xdr:cNvPr id="249" name="楕円 248"/>
        <xdr:cNvSpPr/>
      </xdr:nvSpPr>
      <xdr:spPr>
        <a:xfrm>
          <a:off x="7029450" y="101651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136721</xdr:rowOff>
    </xdr:from>
    <xdr:to>
      <xdr:col>45</xdr:col>
      <xdr:colOff>177800</xdr:colOff>
      <xdr:row>61</xdr:row>
      <xdr:rowOff>138523</xdr:rowOff>
    </xdr:to>
    <xdr:cxnSp macro="">
      <xdr:nvCxnSpPr>
        <xdr:cNvPr id="250" name="直線コネクタ 249"/>
        <xdr:cNvCxnSpPr/>
      </xdr:nvCxnSpPr>
      <xdr:spPr>
        <a:xfrm flipV="1">
          <a:off x="7080250" y="10214171"/>
          <a:ext cx="80645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91023</xdr:rowOff>
    </xdr:from>
    <xdr:to>
      <xdr:col>36</xdr:col>
      <xdr:colOff>165100</xdr:colOff>
      <xdr:row>62</xdr:row>
      <xdr:rowOff>21173</xdr:rowOff>
    </xdr:to>
    <xdr:sp macro="" textlink="">
      <xdr:nvSpPr>
        <xdr:cNvPr id="251" name="楕円 250"/>
        <xdr:cNvSpPr/>
      </xdr:nvSpPr>
      <xdr:spPr>
        <a:xfrm>
          <a:off x="6235700" y="101684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138523</xdr:rowOff>
    </xdr:from>
    <xdr:to>
      <xdr:col>41</xdr:col>
      <xdr:colOff>50800</xdr:colOff>
      <xdr:row>61</xdr:row>
      <xdr:rowOff>141823</xdr:rowOff>
    </xdr:to>
    <xdr:cxnSp macro="">
      <xdr:nvCxnSpPr>
        <xdr:cNvPr id="252" name="直線コネクタ 251"/>
        <xdr:cNvCxnSpPr/>
      </xdr:nvCxnSpPr>
      <xdr:spPr>
        <a:xfrm flipV="1">
          <a:off x="6286500" y="10215973"/>
          <a:ext cx="79375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8399995" y="986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7612595" y="98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6818845" y="988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006045" y="99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6071</xdr:rowOff>
    </xdr:from>
    <xdr:ext cx="599010" cy="259045"/>
    <xdr:sp macro="" textlink="">
      <xdr:nvSpPr>
        <xdr:cNvPr id="257" name="n_1mainValue【橋りょう・トンネル】&#10;一人当たり有形固定資産（償却資産）額"/>
        <xdr:cNvSpPr txBox="1"/>
      </xdr:nvSpPr>
      <xdr:spPr>
        <a:xfrm>
          <a:off x="8399995" y="1024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7198</xdr:rowOff>
    </xdr:from>
    <xdr:ext cx="599010" cy="259045"/>
    <xdr:sp macro="" textlink="">
      <xdr:nvSpPr>
        <xdr:cNvPr id="258" name="n_2mainValue【橋りょう・トンネル】&#10;一人当たり有形固定資産（償却資産）額"/>
        <xdr:cNvSpPr txBox="1"/>
      </xdr:nvSpPr>
      <xdr:spPr>
        <a:xfrm>
          <a:off x="7612595" y="1024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9000</xdr:rowOff>
    </xdr:from>
    <xdr:ext cx="599010" cy="259045"/>
    <xdr:sp macro="" textlink="">
      <xdr:nvSpPr>
        <xdr:cNvPr id="259" name="n_3mainValue【橋りょう・トンネル】&#10;一人当たり有形固定資産（償却資産）額"/>
        <xdr:cNvSpPr txBox="1"/>
      </xdr:nvSpPr>
      <xdr:spPr>
        <a:xfrm>
          <a:off x="6818845" y="102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12300</xdr:rowOff>
    </xdr:from>
    <xdr:ext cx="599010" cy="259045"/>
    <xdr:sp macro="" textlink="">
      <xdr:nvSpPr>
        <xdr:cNvPr id="260" name="n_4mainValue【橋りょう・トンネル】&#10;一人当たり有形固定資産（償却資産）額"/>
        <xdr:cNvSpPr txBox="1"/>
      </xdr:nvSpPr>
      <xdr:spPr>
        <a:xfrm>
          <a:off x="6006045" y="1025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177665" y="12828995"/>
          <a:ext cx="0" cy="153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216400" y="12610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108450" y="1282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2164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127500" y="138488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384550" y="138308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571750" y="137916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778000" y="1375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984250" y="13752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302" name="楕円 301"/>
        <xdr:cNvSpPr/>
      </xdr:nvSpPr>
      <xdr:spPr>
        <a:xfrm>
          <a:off x="4127500" y="13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303" name="【公営住宅】&#10;有形固定資産減価償却率該当値テキスト"/>
        <xdr:cNvSpPr txBox="1"/>
      </xdr:nvSpPr>
      <xdr:spPr>
        <a:xfrm>
          <a:off x="4216400" y="1386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36286</xdr:rowOff>
    </xdr:from>
    <xdr:to>
      <xdr:col>20</xdr:col>
      <xdr:colOff>38100</xdr:colOff>
      <xdr:row>83</xdr:row>
      <xdr:rowOff>137886</xdr:rowOff>
    </xdr:to>
    <xdr:sp macro="" textlink="">
      <xdr:nvSpPr>
        <xdr:cNvPr id="304" name="楕円 303"/>
        <xdr:cNvSpPr/>
      </xdr:nvSpPr>
      <xdr:spPr>
        <a:xfrm>
          <a:off x="3384550" y="13745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87086</xdr:rowOff>
    </xdr:from>
    <xdr:to>
      <xdr:col>24</xdr:col>
      <xdr:colOff>63500</xdr:colOff>
      <xdr:row>84</xdr:row>
      <xdr:rowOff>57694</xdr:rowOff>
    </xdr:to>
    <xdr:cxnSp macro="">
      <xdr:nvCxnSpPr>
        <xdr:cNvPr id="305" name="直線コネクタ 304"/>
        <xdr:cNvCxnSpPr/>
      </xdr:nvCxnSpPr>
      <xdr:spPr>
        <a:xfrm>
          <a:off x="3429000" y="13796736"/>
          <a:ext cx="7493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11793</xdr:rowOff>
    </xdr:from>
    <xdr:to>
      <xdr:col>15</xdr:col>
      <xdr:colOff>101600</xdr:colOff>
      <xdr:row>83</xdr:row>
      <xdr:rowOff>113393</xdr:rowOff>
    </xdr:to>
    <xdr:sp macro="" textlink="">
      <xdr:nvSpPr>
        <xdr:cNvPr id="306" name="楕円 305"/>
        <xdr:cNvSpPr/>
      </xdr:nvSpPr>
      <xdr:spPr>
        <a:xfrm>
          <a:off x="257175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62593</xdr:rowOff>
    </xdr:from>
    <xdr:to>
      <xdr:col>19</xdr:col>
      <xdr:colOff>177800</xdr:colOff>
      <xdr:row>83</xdr:row>
      <xdr:rowOff>87086</xdr:rowOff>
    </xdr:to>
    <xdr:cxnSp macro="">
      <xdr:nvCxnSpPr>
        <xdr:cNvPr id="307" name="直線コネクタ 306"/>
        <xdr:cNvCxnSpPr/>
      </xdr:nvCxnSpPr>
      <xdr:spPr>
        <a:xfrm>
          <a:off x="2622550" y="13772243"/>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08" name="楕円 307"/>
        <xdr:cNvSpPr/>
      </xdr:nvSpPr>
      <xdr:spPr>
        <a:xfrm>
          <a:off x="177800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62593</xdr:rowOff>
    </xdr:to>
    <xdr:cxnSp macro="">
      <xdr:nvCxnSpPr>
        <xdr:cNvPr id="309" name="直線コネクタ 308"/>
        <xdr:cNvCxnSpPr/>
      </xdr:nvCxnSpPr>
      <xdr:spPr>
        <a:xfrm>
          <a:off x="1828800" y="13747750"/>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132624</xdr:rowOff>
    </xdr:from>
    <xdr:to>
      <xdr:col>6</xdr:col>
      <xdr:colOff>38100</xdr:colOff>
      <xdr:row>83</xdr:row>
      <xdr:rowOff>62774</xdr:rowOff>
    </xdr:to>
    <xdr:sp macro="" textlink="">
      <xdr:nvSpPr>
        <xdr:cNvPr id="310" name="楕円 309"/>
        <xdr:cNvSpPr/>
      </xdr:nvSpPr>
      <xdr:spPr>
        <a:xfrm>
          <a:off x="984250" y="13677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11974</xdr:rowOff>
    </xdr:from>
    <xdr:to>
      <xdr:col>10</xdr:col>
      <xdr:colOff>114300</xdr:colOff>
      <xdr:row>83</xdr:row>
      <xdr:rowOff>38100</xdr:rowOff>
    </xdr:to>
    <xdr:cxnSp macro="">
      <xdr:nvCxnSpPr>
        <xdr:cNvPr id="311" name="直線コネクタ 310"/>
        <xdr:cNvCxnSpPr/>
      </xdr:nvCxnSpPr>
      <xdr:spPr>
        <a:xfrm>
          <a:off x="1028700" y="13721624"/>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239144"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439044"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64529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851544" y="1384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154413</xdr:rowOff>
    </xdr:from>
    <xdr:ext cx="405111" cy="259045"/>
    <xdr:sp macro="" textlink="">
      <xdr:nvSpPr>
        <xdr:cNvPr id="316" name="n_1mainValue【公営住宅】&#10;有形固定資産減価償却率"/>
        <xdr:cNvSpPr txBox="1"/>
      </xdr:nvSpPr>
      <xdr:spPr>
        <a:xfrm>
          <a:off x="3239144" y="1353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129920</xdr:rowOff>
    </xdr:from>
    <xdr:ext cx="405111" cy="259045"/>
    <xdr:sp macro="" textlink="">
      <xdr:nvSpPr>
        <xdr:cNvPr id="317" name="n_2mainValue【公営住宅】&#10;有形固定資産減価償却率"/>
        <xdr:cNvSpPr txBox="1"/>
      </xdr:nvSpPr>
      <xdr:spPr>
        <a:xfrm>
          <a:off x="2439044" y="1350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105427</xdr:rowOff>
    </xdr:from>
    <xdr:ext cx="405111" cy="259045"/>
    <xdr:sp macro="" textlink="">
      <xdr:nvSpPr>
        <xdr:cNvPr id="318" name="n_3mainValue【公営住宅】&#10;有形固定資産減価償却率"/>
        <xdr:cNvSpPr txBox="1"/>
      </xdr:nvSpPr>
      <xdr:spPr>
        <a:xfrm>
          <a:off x="164529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79301</xdr:rowOff>
    </xdr:from>
    <xdr:ext cx="405111" cy="259045"/>
    <xdr:sp macro="" textlink="">
      <xdr:nvSpPr>
        <xdr:cNvPr id="319" name="n_4mainValue【公営住宅】&#10;有形固定資産減価償却率"/>
        <xdr:cNvSpPr txBox="1"/>
      </xdr:nvSpPr>
      <xdr:spPr>
        <a:xfrm>
          <a:off x="851544" y="1345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9429115" y="12923165"/>
          <a:ext cx="0" cy="1316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9467850" y="142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9359900" y="1423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9467850" y="1271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9359900" y="12923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9467850" y="1382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9398000" y="13969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8636000" y="13961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7842250" y="13961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029450" y="13960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235700" y="13967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xdr:rowOff>
    </xdr:from>
    <xdr:to>
      <xdr:col>55</xdr:col>
      <xdr:colOff>50800</xdr:colOff>
      <xdr:row>85</xdr:row>
      <xdr:rowOff>118160</xdr:rowOff>
    </xdr:to>
    <xdr:sp macro="" textlink="">
      <xdr:nvSpPr>
        <xdr:cNvPr id="357" name="楕円 356"/>
        <xdr:cNvSpPr/>
      </xdr:nvSpPr>
      <xdr:spPr>
        <a:xfrm>
          <a:off x="9398000" y="14056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166437</xdr:rowOff>
    </xdr:from>
    <xdr:ext cx="469744" cy="259045"/>
    <xdr:sp macro="" textlink="">
      <xdr:nvSpPr>
        <xdr:cNvPr id="358" name="【公営住宅】&#10;一人当たり面積該当値テキスト"/>
        <xdr:cNvSpPr txBox="1"/>
      </xdr:nvSpPr>
      <xdr:spPr>
        <a:xfrm>
          <a:off x="9467850" y="1404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17475</xdr:rowOff>
    </xdr:from>
    <xdr:to>
      <xdr:col>50</xdr:col>
      <xdr:colOff>165100</xdr:colOff>
      <xdr:row>85</xdr:row>
      <xdr:rowOff>119075</xdr:rowOff>
    </xdr:to>
    <xdr:sp macro="" textlink="">
      <xdr:nvSpPr>
        <xdr:cNvPr id="359" name="楕円 358"/>
        <xdr:cNvSpPr/>
      </xdr:nvSpPr>
      <xdr:spPr>
        <a:xfrm>
          <a:off x="8636000" y="140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67360</xdr:rowOff>
    </xdr:from>
    <xdr:to>
      <xdr:col>55</xdr:col>
      <xdr:colOff>0</xdr:colOff>
      <xdr:row>85</xdr:row>
      <xdr:rowOff>68275</xdr:rowOff>
    </xdr:to>
    <xdr:cxnSp macro="">
      <xdr:nvCxnSpPr>
        <xdr:cNvPr id="360" name="直線コネクタ 359"/>
        <xdr:cNvCxnSpPr/>
      </xdr:nvCxnSpPr>
      <xdr:spPr>
        <a:xfrm flipV="1">
          <a:off x="8686800" y="14107210"/>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17475</xdr:rowOff>
    </xdr:from>
    <xdr:to>
      <xdr:col>46</xdr:col>
      <xdr:colOff>38100</xdr:colOff>
      <xdr:row>85</xdr:row>
      <xdr:rowOff>119075</xdr:rowOff>
    </xdr:to>
    <xdr:sp macro="" textlink="">
      <xdr:nvSpPr>
        <xdr:cNvPr id="361" name="楕円 360"/>
        <xdr:cNvSpPr/>
      </xdr:nvSpPr>
      <xdr:spPr>
        <a:xfrm>
          <a:off x="7842250" y="14057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68275</xdr:rowOff>
    </xdr:from>
    <xdr:to>
      <xdr:col>50</xdr:col>
      <xdr:colOff>114300</xdr:colOff>
      <xdr:row>85</xdr:row>
      <xdr:rowOff>68275</xdr:rowOff>
    </xdr:to>
    <xdr:cxnSp macro="">
      <xdr:nvCxnSpPr>
        <xdr:cNvPr id="362" name="直線コネクタ 361"/>
        <xdr:cNvCxnSpPr/>
      </xdr:nvCxnSpPr>
      <xdr:spPr>
        <a:xfrm>
          <a:off x="7886700" y="141081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17475</xdr:rowOff>
    </xdr:from>
    <xdr:to>
      <xdr:col>41</xdr:col>
      <xdr:colOff>101600</xdr:colOff>
      <xdr:row>85</xdr:row>
      <xdr:rowOff>119075</xdr:rowOff>
    </xdr:to>
    <xdr:sp macro="" textlink="">
      <xdr:nvSpPr>
        <xdr:cNvPr id="363" name="楕円 362"/>
        <xdr:cNvSpPr/>
      </xdr:nvSpPr>
      <xdr:spPr>
        <a:xfrm>
          <a:off x="7029450" y="140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68275</xdr:rowOff>
    </xdr:from>
    <xdr:to>
      <xdr:col>45</xdr:col>
      <xdr:colOff>177800</xdr:colOff>
      <xdr:row>85</xdr:row>
      <xdr:rowOff>68275</xdr:rowOff>
    </xdr:to>
    <xdr:cxnSp macro="">
      <xdr:nvCxnSpPr>
        <xdr:cNvPr id="364" name="直線コネクタ 363"/>
        <xdr:cNvCxnSpPr/>
      </xdr:nvCxnSpPr>
      <xdr:spPr>
        <a:xfrm>
          <a:off x="7080250" y="1410812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17932</xdr:rowOff>
    </xdr:from>
    <xdr:to>
      <xdr:col>36</xdr:col>
      <xdr:colOff>165100</xdr:colOff>
      <xdr:row>85</xdr:row>
      <xdr:rowOff>119532</xdr:rowOff>
    </xdr:to>
    <xdr:sp macro="" textlink="">
      <xdr:nvSpPr>
        <xdr:cNvPr id="365" name="楕円 364"/>
        <xdr:cNvSpPr/>
      </xdr:nvSpPr>
      <xdr:spPr>
        <a:xfrm>
          <a:off x="6235700" y="140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68275</xdr:rowOff>
    </xdr:from>
    <xdr:to>
      <xdr:col>41</xdr:col>
      <xdr:colOff>50800</xdr:colOff>
      <xdr:row>85</xdr:row>
      <xdr:rowOff>68732</xdr:rowOff>
    </xdr:to>
    <xdr:cxnSp macro="">
      <xdr:nvCxnSpPr>
        <xdr:cNvPr id="366" name="直線コネクタ 365"/>
        <xdr:cNvCxnSpPr/>
      </xdr:nvCxnSpPr>
      <xdr:spPr>
        <a:xfrm flipV="1">
          <a:off x="6286500" y="14108125"/>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8458277" y="137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7677227" y="1374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6864427" y="137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070677" y="137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110202</xdr:rowOff>
    </xdr:from>
    <xdr:ext cx="469744" cy="259045"/>
    <xdr:sp macro="" textlink="">
      <xdr:nvSpPr>
        <xdr:cNvPr id="371" name="n_1mainValue【公営住宅】&#10;一人当たり面積"/>
        <xdr:cNvSpPr txBox="1"/>
      </xdr:nvSpPr>
      <xdr:spPr>
        <a:xfrm>
          <a:off x="8458277" y="141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110202</xdr:rowOff>
    </xdr:from>
    <xdr:ext cx="469744" cy="259045"/>
    <xdr:sp macro="" textlink="">
      <xdr:nvSpPr>
        <xdr:cNvPr id="372" name="n_2mainValue【公営住宅】&#10;一人当たり面積"/>
        <xdr:cNvSpPr txBox="1"/>
      </xdr:nvSpPr>
      <xdr:spPr>
        <a:xfrm>
          <a:off x="7677227" y="141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3" name="n_3mainValue【公営住宅】&#10;一人当たり面積"/>
        <xdr:cNvSpPr txBox="1"/>
      </xdr:nvSpPr>
      <xdr:spPr>
        <a:xfrm>
          <a:off x="6864427" y="141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110659</xdr:rowOff>
    </xdr:from>
    <xdr:ext cx="469744" cy="259045"/>
    <xdr:sp macro="" textlink="">
      <xdr:nvSpPr>
        <xdr:cNvPr id="374" name="n_4mainValue【公営住宅】&#10;一人当たり面積"/>
        <xdr:cNvSpPr txBox="1"/>
      </xdr:nvSpPr>
      <xdr:spPr>
        <a:xfrm>
          <a:off x="6070677" y="141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4699614" y="5595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4738350"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4611350" y="695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4738350" y="53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4611350" y="559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473835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4649450" y="6269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388745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309370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22999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14871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31" name="楕円 430"/>
        <xdr:cNvSpPr/>
      </xdr:nvSpPr>
      <xdr:spPr>
        <a:xfrm>
          <a:off x="14649450" y="62769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432" name="【認定こども園・幼稚園・保育所】&#10;有形固定資産減価償却率該当値テキスト"/>
        <xdr:cNvSpPr txBox="1"/>
      </xdr:nvSpPr>
      <xdr:spPr>
        <a:xfrm>
          <a:off x="14738350"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433" name="楕円 432"/>
        <xdr:cNvSpPr/>
      </xdr:nvSpPr>
      <xdr:spPr>
        <a:xfrm>
          <a:off x="13887450" y="6260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24765</xdr:rowOff>
    </xdr:from>
    <xdr:to>
      <xdr:col>85</xdr:col>
      <xdr:colOff>127000</xdr:colOff>
      <xdr:row>38</xdr:row>
      <xdr:rowOff>47625</xdr:rowOff>
    </xdr:to>
    <xdr:cxnSp macro="">
      <xdr:nvCxnSpPr>
        <xdr:cNvPr id="434" name="直線コネクタ 433"/>
        <xdr:cNvCxnSpPr/>
      </xdr:nvCxnSpPr>
      <xdr:spPr>
        <a:xfrm>
          <a:off x="13938250" y="630491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435" name="楕円 434"/>
        <xdr:cNvSpPr/>
      </xdr:nvSpPr>
      <xdr:spPr>
        <a:xfrm>
          <a:off x="13093700" y="6523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39</xdr:row>
      <xdr:rowOff>129540</xdr:rowOff>
    </xdr:to>
    <xdr:cxnSp macro="">
      <xdr:nvCxnSpPr>
        <xdr:cNvPr id="436" name="直線コネクタ 435"/>
        <xdr:cNvCxnSpPr/>
      </xdr:nvCxnSpPr>
      <xdr:spPr>
        <a:xfrm flipV="1">
          <a:off x="13144500" y="6304915"/>
          <a:ext cx="79375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437" name="楕円 436"/>
        <xdr:cNvSpPr/>
      </xdr:nvSpPr>
      <xdr:spPr>
        <a:xfrm>
          <a:off x="12299950" y="6495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129540</xdr:rowOff>
    </xdr:to>
    <xdr:cxnSp macro="">
      <xdr:nvCxnSpPr>
        <xdr:cNvPr id="438" name="直線コネクタ 437"/>
        <xdr:cNvCxnSpPr/>
      </xdr:nvCxnSpPr>
      <xdr:spPr>
        <a:xfrm>
          <a:off x="12344400" y="654621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439" name="楕円 438"/>
        <xdr:cNvSpPr/>
      </xdr:nvSpPr>
      <xdr:spPr>
        <a:xfrm>
          <a:off x="11487150" y="653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139065</xdr:rowOff>
    </xdr:to>
    <xdr:cxnSp macro="">
      <xdr:nvCxnSpPr>
        <xdr:cNvPr id="440" name="直線コネクタ 439"/>
        <xdr:cNvCxnSpPr/>
      </xdr:nvCxnSpPr>
      <xdr:spPr>
        <a:xfrm flipV="1">
          <a:off x="11537950" y="654621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37420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296099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21672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13544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445" name="n_1mainValue【認定こども園・幼稚園・保育所】&#10;有形固定資産減価償却率"/>
        <xdr:cNvSpPr txBox="1"/>
      </xdr:nvSpPr>
      <xdr:spPr>
        <a:xfrm>
          <a:off x="137420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446" name="n_2mainValue【認定こども園・幼稚園・保育所】&#10;有形固定資産減価償却率"/>
        <xdr:cNvSpPr txBox="1"/>
      </xdr:nvSpPr>
      <xdr:spPr>
        <a:xfrm>
          <a:off x="1296099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447" name="n_3mainValue【認定こども園・幼稚園・保育所】&#10;有形固定資産減価償却率"/>
        <xdr:cNvSpPr txBox="1"/>
      </xdr:nvSpPr>
      <xdr:spPr>
        <a:xfrm>
          <a:off x="121672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448" name="n_4mainValue【認定こども園・幼稚園・保育所】&#10;有形固定資産減価償却率"/>
        <xdr:cNvSpPr txBox="1"/>
      </xdr:nvSpPr>
      <xdr:spPr>
        <a:xfrm>
          <a:off x="113544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19951064" y="5469128"/>
          <a:ext cx="0" cy="13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1998980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19881850" y="6867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19989800" y="525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19881850" y="5469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19989800" y="6203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19900900" y="62250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19157950" y="6183884"/>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18345150" y="6193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755140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6757650" y="6211316"/>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121412</xdr:rowOff>
    </xdr:from>
    <xdr:to>
      <xdr:col>116</xdr:col>
      <xdr:colOff>114300</xdr:colOff>
      <xdr:row>37</xdr:row>
      <xdr:rowOff>51562</xdr:rowOff>
    </xdr:to>
    <xdr:sp macro="" textlink="">
      <xdr:nvSpPr>
        <xdr:cNvPr id="486" name="楕円 485"/>
        <xdr:cNvSpPr/>
      </xdr:nvSpPr>
      <xdr:spPr>
        <a:xfrm>
          <a:off x="19900900" y="6071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144289</xdr:rowOff>
    </xdr:from>
    <xdr:ext cx="469744" cy="259045"/>
    <xdr:sp macro="" textlink="">
      <xdr:nvSpPr>
        <xdr:cNvPr id="487" name="【認定こども園・幼稚園・保育所】&#10;一人当たり面積該当値テキスト"/>
        <xdr:cNvSpPr txBox="1"/>
      </xdr:nvSpPr>
      <xdr:spPr>
        <a:xfrm>
          <a:off x="19989800" y="59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488" name="楕円 487"/>
        <xdr:cNvSpPr/>
      </xdr:nvSpPr>
      <xdr:spPr>
        <a:xfrm>
          <a:off x="19157950" y="61153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xdr:rowOff>
    </xdr:from>
    <xdr:to>
      <xdr:col>116</xdr:col>
      <xdr:colOff>63500</xdr:colOff>
      <xdr:row>37</xdr:row>
      <xdr:rowOff>51054</xdr:rowOff>
    </xdr:to>
    <xdr:cxnSp macro="">
      <xdr:nvCxnSpPr>
        <xdr:cNvPr id="489" name="直線コネクタ 488"/>
        <xdr:cNvCxnSpPr/>
      </xdr:nvCxnSpPr>
      <xdr:spPr>
        <a:xfrm flipV="1">
          <a:off x="19202400" y="6115812"/>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xdr:rowOff>
    </xdr:from>
    <xdr:to>
      <xdr:col>107</xdr:col>
      <xdr:colOff>101600</xdr:colOff>
      <xdr:row>37</xdr:row>
      <xdr:rowOff>101854</xdr:rowOff>
    </xdr:to>
    <xdr:sp macro="" textlink="">
      <xdr:nvSpPr>
        <xdr:cNvPr id="490" name="楕円 489"/>
        <xdr:cNvSpPr/>
      </xdr:nvSpPr>
      <xdr:spPr>
        <a:xfrm>
          <a:off x="1834515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51054</xdr:rowOff>
    </xdr:from>
    <xdr:to>
      <xdr:col>111</xdr:col>
      <xdr:colOff>177800</xdr:colOff>
      <xdr:row>37</xdr:row>
      <xdr:rowOff>51054</xdr:rowOff>
    </xdr:to>
    <xdr:cxnSp macro="">
      <xdr:nvCxnSpPr>
        <xdr:cNvPr id="491" name="直線コネクタ 490"/>
        <xdr:cNvCxnSpPr/>
      </xdr:nvCxnSpPr>
      <xdr:spPr>
        <a:xfrm>
          <a:off x="18395950" y="616610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121412</xdr:rowOff>
    </xdr:from>
    <xdr:to>
      <xdr:col>102</xdr:col>
      <xdr:colOff>165100</xdr:colOff>
      <xdr:row>37</xdr:row>
      <xdr:rowOff>51562</xdr:rowOff>
    </xdr:to>
    <xdr:sp macro="" textlink="">
      <xdr:nvSpPr>
        <xdr:cNvPr id="492" name="楕円 491"/>
        <xdr:cNvSpPr/>
      </xdr:nvSpPr>
      <xdr:spPr>
        <a:xfrm>
          <a:off x="17551400" y="6071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51054</xdr:rowOff>
    </xdr:to>
    <xdr:cxnSp macro="">
      <xdr:nvCxnSpPr>
        <xdr:cNvPr id="493" name="直線コネクタ 492"/>
        <xdr:cNvCxnSpPr/>
      </xdr:nvCxnSpPr>
      <xdr:spPr>
        <a:xfrm>
          <a:off x="17602200" y="6115812"/>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494" name="楕円 493"/>
        <xdr:cNvSpPr/>
      </xdr:nvSpPr>
      <xdr:spPr>
        <a:xfrm>
          <a:off x="16757650" y="60759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5334</xdr:rowOff>
    </xdr:to>
    <xdr:cxnSp macro="">
      <xdr:nvCxnSpPr>
        <xdr:cNvPr id="495" name="直線コネクタ 494"/>
        <xdr:cNvCxnSpPr/>
      </xdr:nvCxnSpPr>
      <xdr:spPr>
        <a:xfrm flipV="1">
          <a:off x="16802100" y="611581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18980227"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18180127" y="62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7386377" y="62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65926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500" name="n_1mainValue【認定こども園・幼稚園・保育所】&#10;一人当たり面積"/>
        <xdr:cNvSpPr txBox="1"/>
      </xdr:nvSpPr>
      <xdr:spPr>
        <a:xfrm>
          <a:off x="18980227" y="59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118381</xdr:rowOff>
    </xdr:from>
    <xdr:ext cx="469744" cy="259045"/>
    <xdr:sp macro="" textlink="">
      <xdr:nvSpPr>
        <xdr:cNvPr id="501" name="n_2mainValue【認定こども園・幼稚園・保育所】&#10;一人当たり面積"/>
        <xdr:cNvSpPr txBox="1"/>
      </xdr:nvSpPr>
      <xdr:spPr>
        <a:xfrm>
          <a:off x="18180127" y="59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68089</xdr:rowOff>
    </xdr:from>
    <xdr:ext cx="469744" cy="259045"/>
    <xdr:sp macro="" textlink="">
      <xdr:nvSpPr>
        <xdr:cNvPr id="502" name="n_3mainValue【認定こども園・幼稚園・保育所】&#10;一人当たり面積"/>
        <xdr:cNvSpPr txBox="1"/>
      </xdr:nvSpPr>
      <xdr:spPr>
        <a:xfrm>
          <a:off x="17386377" y="585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503" name="n_4mainValue【認定こども園・幼稚園・保育所】&#10;一人当たり面積"/>
        <xdr:cNvSpPr txBox="1"/>
      </xdr:nvSpPr>
      <xdr:spPr>
        <a:xfrm>
          <a:off x="16592627" y="58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4699614" y="9310733"/>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4738350" y="1073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4611350" y="10729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4738350" y="909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46113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4738350" y="974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4649450" y="9890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3887450" y="9851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309370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2299950" y="98123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1487150" y="978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46" name="楕円 545"/>
        <xdr:cNvSpPr/>
      </xdr:nvSpPr>
      <xdr:spPr>
        <a:xfrm>
          <a:off x="14649450" y="100574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47" name="【学校施設】&#10;有形固定資産減価償却率該当値テキスト"/>
        <xdr:cNvSpPr txBox="1"/>
      </xdr:nvSpPr>
      <xdr:spPr>
        <a:xfrm>
          <a:off x="14738350"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548" name="楕円 547"/>
        <xdr:cNvSpPr/>
      </xdr:nvSpPr>
      <xdr:spPr>
        <a:xfrm>
          <a:off x="13887450" y="10018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156754</xdr:rowOff>
    </xdr:from>
    <xdr:to>
      <xdr:col>85</xdr:col>
      <xdr:colOff>127000</xdr:colOff>
      <xdr:row>61</xdr:row>
      <xdr:rowOff>24493</xdr:rowOff>
    </xdr:to>
    <xdr:cxnSp macro="">
      <xdr:nvCxnSpPr>
        <xdr:cNvPr id="549" name="直線コネクタ 548"/>
        <xdr:cNvCxnSpPr/>
      </xdr:nvCxnSpPr>
      <xdr:spPr>
        <a:xfrm>
          <a:off x="13938250" y="10069104"/>
          <a:ext cx="7620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550" name="楕円 549"/>
        <xdr:cNvSpPr/>
      </xdr:nvSpPr>
      <xdr:spPr>
        <a:xfrm>
          <a:off x="13093700" y="100476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156754</xdr:rowOff>
    </xdr:from>
    <xdr:to>
      <xdr:col>81</xdr:col>
      <xdr:colOff>50800</xdr:colOff>
      <xdr:row>61</xdr:row>
      <xdr:rowOff>14696</xdr:rowOff>
    </xdr:to>
    <xdr:cxnSp macro="">
      <xdr:nvCxnSpPr>
        <xdr:cNvPr id="551" name="直線コネクタ 550"/>
        <xdr:cNvCxnSpPr/>
      </xdr:nvCxnSpPr>
      <xdr:spPr>
        <a:xfrm flipV="1">
          <a:off x="13144500" y="10069104"/>
          <a:ext cx="7937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552" name="楕円 551"/>
        <xdr:cNvSpPr/>
      </xdr:nvSpPr>
      <xdr:spPr>
        <a:xfrm>
          <a:off x="12299950" y="100509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17962</xdr:rowOff>
    </xdr:to>
    <xdr:cxnSp macro="">
      <xdr:nvCxnSpPr>
        <xdr:cNvPr id="553" name="直線コネクタ 552"/>
        <xdr:cNvCxnSpPr/>
      </xdr:nvCxnSpPr>
      <xdr:spPr>
        <a:xfrm flipV="1">
          <a:off x="12344400" y="10092146"/>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4" name="楕円 553"/>
        <xdr:cNvSpPr/>
      </xdr:nvSpPr>
      <xdr:spPr>
        <a:xfrm>
          <a:off x="1148715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17962</xdr:rowOff>
    </xdr:to>
    <xdr:cxnSp macro="">
      <xdr:nvCxnSpPr>
        <xdr:cNvPr id="555" name="直線コネクタ 554"/>
        <xdr:cNvCxnSpPr/>
      </xdr:nvCxnSpPr>
      <xdr:spPr>
        <a:xfrm>
          <a:off x="11537950" y="10088880"/>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3742044" y="963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296099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21672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1354444" y="957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27231</xdr:rowOff>
    </xdr:from>
    <xdr:ext cx="405111" cy="259045"/>
    <xdr:sp macro="" textlink="">
      <xdr:nvSpPr>
        <xdr:cNvPr id="560" name="n_1mainValue【学校施設】&#10;有形固定資産減価償却率"/>
        <xdr:cNvSpPr txBox="1"/>
      </xdr:nvSpPr>
      <xdr:spPr>
        <a:xfrm>
          <a:off x="13742044" y="1010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561" name="n_2mainValue【学校施設】&#10;有形固定資産減価償却率"/>
        <xdr:cNvSpPr txBox="1"/>
      </xdr:nvSpPr>
      <xdr:spPr>
        <a:xfrm>
          <a:off x="1296099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562" name="n_3mainValue【学校施設】&#10;有形固定資産減価償却率"/>
        <xdr:cNvSpPr txBox="1"/>
      </xdr:nvSpPr>
      <xdr:spPr>
        <a:xfrm>
          <a:off x="1216724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3" name="n_4mainValue【学校施設】&#10;有形固定資産減価償却率"/>
        <xdr:cNvSpPr txBox="1"/>
      </xdr:nvSpPr>
      <xdr:spPr>
        <a:xfrm>
          <a:off x="113544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19951064" y="9109101"/>
          <a:ext cx="0" cy="14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19989800" y="105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19881850" y="1057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19989800" y="88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19881850" y="9109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19989800" y="10456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19900900" y="10477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19157950" y="104780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18345150" y="10481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7551400" y="10483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6757650" y="10485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60681</xdr:rowOff>
    </xdr:from>
    <xdr:to>
      <xdr:col>116</xdr:col>
      <xdr:colOff>114300</xdr:colOff>
      <xdr:row>63</xdr:row>
      <xdr:rowOff>162281</xdr:rowOff>
    </xdr:to>
    <xdr:sp macro="" textlink="">
      <xdr:nvSpPr>
        <xdr:cNvPr id="603" name="楕円 602"/>
        <xdr:cNvSpPr/>
      </xdr:nvSpPr>
      <xdr:spPr>
        <a:xfrm>
          <a:off x="19900900" y="104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20058</xdr:rowOff>
    </xdr:from>
    <xdr:ext cx="469744" cy="259045"/>
    <xdr:sp macro="" textlink="">
      <xdr:nvSpPr>
        <xdr:cNvPr id="604" name="【学校施設】&#10;一人当たり面積該当値テキスト"/>
        <xdr:cNvSpPr txBox="1"/>
      </xdr:nvSpPr>
      <xdr:spPr>
        <a:xfrm>
          <a:off x="19989800" y="1026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62205</xdr:rowOff>
    </xdr:from>
    <xdr:to>
      <xdr:col>112</xdr:col>
      <xdr:colOff>38100</xdr:colOff>
      <xdr:row>63</xdr:row>
      <xdr:rowOff>163805</xdr:rowOff>
    </xdr:to>
    <xdr:sp macro="" textlink="">
      <xdr:nvSpPr>
        <xdr:cNvPr id="605" name="楕円 604"/>
        <xdr:cNvSpPr/>
      </xdr:nvSpPr>
      <xdr:spPr>
        <a:xfrm>
          <a:off x="19157950" y="10469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111481</xdr:rowOff>
    </xdr:from>
    <xdr:to>
      <xdr:col>116</xdr:col>
      <xdr:colOff>63500</xdr:colOff>
      <xdr:row>63</xdr:row>
      <xdr:rowOff>113005</xdr:rowOff>
    </xdr:to>
    <xdr:cxnSp macro="">
      <xdr:nvCxnSpPr>
        <xdr:cNvPr id="606" name="直線コネクタ 605"/>
        <xdr:cNvCxnSpPr/>
      </xdr:nvCxnSpPr>
      <xdr:spPr>
        <a:xfrm flipV="1">
          <a:off x="19202400" y="10519131"/>
          <a:ext cx="7493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63043</xdr:rowOff>
    </xdr:from>
    <xdr:to>
      <xdr:col>107</xdr:col>
      <xdr:colOff>101600</xdr:colOff>
      <xdr:row>63</xdr:row>
      <xdr:rowOff>164643</xdr:rowOff>
    </xdr:to>
    <xdr:sp macro="" textlink="">
      <xdr:nvSpPr>
        <xdr:cNvPr id="607" name="楕円 606"/>
        <xdr:cNvSpPr/>
      </xdr:nvSpPr>
      <xdr:spPr>
        <a:xfrm>
          <a:off x="18345150" y="104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113005</xdr:rowOff>
    </xdr:from>
    <xdr:to>
      <xdr:col>111</xdr:col>
      <xdr:colOff>177800</xdr:colOff>
      <xdr:row>63</xdr:row>
      <xdr:rowOff>113843</xdr:rowOff>
    </xdr:to>
    <xdr:cxnSp macro="">
      <xdr:nvCxnSpPr>
        <xdr:cNvPr id="608" name="直線コネクタ 607"/>
        <xdr:cNvCxnSpPr/>
      </xdr:nvCxnSpPr>
      <xdr:spPr>
        <a:xfrm flipV="1">
          <a:off x="18395950" y="10520655"/>
          <a:ext cx="80645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61595</xdr:rowOff>
    </xdr:from>
    <xdr:to>
      <xdr:col>102</xdr:col>
      <xdr:colOff>165100</xdr:colOff>
      <xdr:row>63</xdr:row>
      <xdr:rowOff>163195</xdr:rowOff>
    </xdr:to>
    <xdr:sp macro="" textlink="">
      <xdr:nvSpPr>
        <xdr:cNvPr id="609" name="楕円 608"/>
        <xdr:cNvSpPr/>
      </xdr:nvSpPr>
      <xdr:spPr>
        <a:xfrm>
          <a:off x="17551400" y="10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112395</xdr:rowOff>
    </xdr:from>
    <xdr:to>
      <xdr:col>107</xdr:col>
      <xdr:colOff>50800</xdr:colOff>
      <xdr:row>63</xdr:row>
      <xdr:rowOff>113843</xdr:rowOff>
    </xdr:to>
    <xdr:cxnSp macro="">
      <xdr:nvCxnSpPr>
        <xdr:cNvPr id="610" name="直線コネクタ 609"/>
        <xdr:cNvCxnSpPr/>
      </xdr:nvCxnSpPr>
      <xdr:spPr>
        <a:xfrm>
          <a:off x="17602200" y="10520045"/>
          <a:ext cx="79375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59461</xdr:rowOff>
    </xdr:from>
    <xdr:to>
      <xdr:col>98</xdr:col>
      <xdr:colOff>38100</xdr:colOff>
      <xdr:row>63</xdr:row>
      <xdr:rowOff>161061</xdr:rowOff>
    </xdr:to>
    <xdr:sp macro="" textlink="">
      <xdr:nvSpPr>
        <xdr:cNvPr id="611" name="楕円 610"/>
        <xdr:cNvSpPr/>
      </xdr:nvSpPr>
      <xdr:spPr>
        <a:xfrm>
          <a:off x="16757650" y="10467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110261</xdr:rowOff>
    </xdr:from>
    <xdr:to>
      <xdr:col>102</xdr:col>
      <xdr:colOff>114300</xdr:colOff>
      <xdr:row>63</xdr:row>
      <xdr:rowOff>112395</xdr:rowOff>
    </xdr:to>
    <xdr:cxnSp macro="">
      <xdr:nvCxnSpPr>
        <xdr:cNvPr id="612" name="直線コネクタ 611"/>
        <xdr:cNvCxnSpPr/>
      </xdr:nvCxnSpPr>
      <xdr:spPr>
        <a:xfrm>
          <a:off x="16802100" y="10517911"/>
          <a:ext cx="8001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18980227" y="1057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18180127" y="1057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7386377" y="105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6592627" y="10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8882</xdr:rowOff>
    </xdr:from>
    <xdr:ext cx="469744" cy="259045"/>
    <xdr:sp macro="" textlink="">
      <xdr:nvSpPr>
        <xdr:cNvPr id="617" name="n_1mainValue【学校施設】&#10;一人当たり面積"/>
        <xdr:cNvSpPr txBox="1"/>
      </xdr:nvSpPr>
      <xdr:spPr>
        <a:xfrm>
          <a:off x="18980227" y="102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9720</xdr:rowOff>
    </xdr:from>
    <xdr:ext cx="469744" cy="259045"/>
    <xdr:sp macro="" textlink="">
      <xdr:nvSpPr>
        <xdr:cNvPr id="618" name="n_2mainValue【学校施設】&#10;一人当たり面積"/>
        <xdr:cNvSpPr txBox="1"/>
      </xdr:nvSpPr>
      <xdr:spPr>
        <a:xfrm>
          <a:off x="18180127" y="102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8272</xdr:rowOff>
    </xdr:from>
    <xdr:ext cx="469744" cy="259045"/>
    <xdr:sp macro="" textlink="">
      <xdr:nvSpPr>
        <xdr:cNvPr id="619" name="n_3mainValue【学校施設】&#10;一人当たり面積"/>
        <xdr:cNvSpPr txBox="1"/>
      </xdr:nvSpPr>
      <xdr:spPr>
        <a:xfrm>
          <a:off x="17386377" y="102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6138</xdr:rowOff>
    </xdr:from>
    <xdr:ext cx="469744" cy="259045"/>
    <xdr:sp macro="" textlink="">
      <xdr:nvSpPr>
        <xdr:cNvPr id="620" name="n_4mainValue【学校施設】&#10;一人当たり面積"/>
        <xdr:cNvSpPr txBox="1"/>
      </xdr:nvSpPr>
      <xdr:spPr>
        <a:xfrm>
          <a:off x="16592627" y="1024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4699614" y="12971780"/>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4738350" y="1275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4611350" y="1297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4738350" y="1350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4649450" y="136423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388745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30937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2299950" y="135756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148715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1" name="楕円 660"/>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2" name="【児童館】&#10;有形固定資産減価償却率該当値テキスト"/>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3" name="楕円 662"/>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4" name="直線コネクタ 663"/>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5" name="楕円 664"/>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6" name="直線コネクタ 665"/>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7" name="楕円 666"/>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8" name="直線コネクタ 667"/>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9" name="楕円 668"/>
        <xdr:cNvSpPr/>
      </xdr:nvSpPr>
      <xdr:spPr>
        <a:xfrm>
          <a:off x="11487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0" name="直線コネクタ 669"/>
        <xdr:cNvCxnSpPr/>
      </xdr:nvCxnSpPr>
      <xdr:spPr>
        <a:xfrm>
          <a:off x="11537950" y="14319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374204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2960994"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21672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13544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5" name="n_1mainValue【児童館】&#10;有形固定資産減価償却率"/>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6" name="n_2mainValue【児童館】&#10;有形固定資産減価償却率"/>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7" name="n_3mainValue【児童館】&#10;有形固定資産減価償却率"/>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8" name="n_4mainValue【児童館】&#10;有形固定資産減価償却率"/>
        <xdr:cNvSpPr txBox="1"/>
      </xdr:nvSpPr>
      <xdr:spPr>
        <a:xfrm>
          <a:off x="11322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199898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199009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75514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67576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8" name="楕円 717"/>
        <xdr:cNvSpPr/>
      </xdr:nvSpPr>
      <xdr:spPr>
        <a:xfrm>
          <a:off x="199009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19" name="【児童館】&#10;一人当たり面積該当値テキスト"/>
        <xdr:cNvSpPr txBox="1"/>
      </xdr:nvSpPr>
      <xdr:spPr>
        <a:xfrm>
          <a:off x="1998980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0" name="楕円 719"/>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1" name="直線コネクタ 720"/>
        <xdr:cNvCxnSpPr/>
      </xdr:nvCxnSpPr>
      <xdr:spPr>
        <a:xfrm>
          <a:off x="19202400" y="1419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2" name="楕円 721"/>
        <xdr:cNvSpPr/>
      </xdr:nvSpPr>
      <xdr:spPr>
        <a:xfrm>
          <a:off x="183451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3" name="直線コネクタ 722"/>
        <xdr:cNvCxnSpPr/>
      </xdr:nvCxnSpPr>
      <xdr:spPr>
        <a:xfrm>
          <a:off x="18395950" y="1419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4" name="楕円 723"/>
        <xdr:cNvSpPr/>
      </xdr:nvSpPr>
      <xdr:spPr>
        <a:xfrm>
          <a:off x="175514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25" name="直線コネクタ 724"/>
        <xdr:cNvCxnSpPr/>
      </xdr:nvCxnSpPr>
      <xdr:spPr>
        <a:xfrm>
          <a:off x="17602200" y="1419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26" name="楕円 725"/>
        <xdr:cNvSpPr/>
      </xdr:nvSpPr>
      <xdr:spPr>
        <a:xfrm>
          <a:off x="167576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27" name="直線コネクタ 726"/>
        <xdr:cNvCxnSpPr/>
      </xdr:nvCxnSpPr>
      <xdr:spPr>
        <a:xfrm>
          <a:off x="16802100" y="1419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738637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65926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2" name="n_1mainValue【児童館】&#10;一人当たり面積"/>
        <xdr:cNvSpPr txBox="1"/>
      </xdr:nvSpPr>
      <xdr:spPr>
        <a:xfrm>
          <a:off x="189802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3" name="n_2mainValue【児童館】&#10;一人当たり面積"/>
        <xdr:cNvSpPr txBox="1"/>
      </xdr:nvSpPr>
      <xdr:spPr>
        <a:xfrm>
          <a:off x="181801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4" name="n_3mainValue【児童館】&#10;一人当たり面積"/>
        <xdr:cNvSpPr txBox="1"/>
      </xdr:nvSpPr>
      <xdr:spPr>
        <a:xfrm>
          <a:off x="173863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35" name="n_4mainValue【児童館】&#10;一人当たり面積"/>
        <xdr:cNvSpPr txBox="1"/>
      </xdr:nvSpPr>
      <xdr:spPr>
        <a:xfrm>
          <a:off x="165926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4699614" y="167640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473835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46113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4738350" y="1653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4611350" y="1676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4738350" y="17143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4649450" y="17292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38874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3093700" y="1724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2299950" y="17223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1487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164464</xdr:rowOff>
    </xdr:from>
    <xdr:to>
      <xdr:col>85</xdr:col>
      <xdr:colOff>177800</xdr:colOff>
      <xdr:row>107</xdr:row>
      <xdr:rowOff>94614</xdr:rowOff>
    </xdr:to>
    <xdr:sp macro="" textlink="">
      <xdr:nvSpPr>
        <xdr:cNvPr id="776" name="楕円 775"/>
        <xdr:cNvSpPr/>
      </xdr:nvSpPr>
      <xdr:spPr>
        <a:xfrm>
          <a:off x="14649450" y="177666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142891</xdr:rowOff>
    </xdr:from>
    <xdr:ext cx="405111" cy="259045"/>
    <xdr:sp macro="" textlink="">
      <xdr:nvSpPr>
        <xdr:cNvPr id="777" name="【公民館】&#10;有形固定資産減価償却率該当値テキスト"/>
        <xdr:cNvSpPr txBox="1"/>
      </xdr:nvSpPr>
      <xdr:spPr>
        <a:xfrm>
          <a:off x="14738350"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778" name="楕円 777"/>
        <xdr:cNvSpPr/>
      </xdr:nvSpPr>
      <xdr:spPr>
        <a:xfrm>
          <a:off x="1388745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15239</xdr:rowOff>
    </xdr:from>
    <xdr:to>
      <xdr:col>85</xdr:col>
      <xdr:colOff>127000</xdr:colOff>
      <xdr:row>107</xdr:row>
      <xdr:rowOff>43814</xdr:rowOff>
    </xdr:to>
    <xdr:cxnSp macro="">
      <xdr:nvCxnSpPr>
        <xdr:cNvPr id="779" name="直線コネクタ 778"/>
        <xdr:cNvCxnSpPr/>
      </xdr:nvCxnSpPr>
      <xdr:spPr>
        <a:xfrm>
          <a:off x="13938250" y="17788889"/>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780" name="楕円 779"/>
        <xdr:cNvSpPr/>
      </xdr:nvSpPr>
      <xdr:spPr>
        <a:xfrm>
          <a:off x="13093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154305</xdr:rowOff>
    </xdr:from>
    <xdr:to>
      <xdr:col>81</xdr:col>
      <xdr:colOff>50800</xdr:colOff>
      <xdr:row>107</xdr:row>
      <xdr:rowOff>15239</xdr:rowOff>
    </xdr:to>
    <xdr:cxnSp macro="">
      <xdr:nvCxnSpPr>
        <xdr:cNvPr id="781" name="直線コネクタ 780"/>
        <xdr:cNvCxnSpPr/>
      </xdr:nvCxnSpPr>
      <xdr:spPr>
        <a:xfrm>
          <a:off x="13144500" y="17756505"/>
          <a:ext cx="7937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67311</xdr:rowOff>
    </xdr:from>
    <xdr:to>
      <xdr:col>72</xdr:col>
      <xdr:colOff>38100</xdr:colOff>
      <xdr:row>106</xdr:row>
      <xdr:rowOff>168911</xdr:rowOff>
    </xdr:to>
    <xdr:sp macro="" textlink="">
      <xdr:nvSpPr>
        <xdr:cNvPr id="782" name="楕円 781"/>
        <xdr:cNvSpPr/>
      </xdr:nvSpPr>
      <xdr:spPr>
        <a:xfrm>
          <a:off x="12299950" y="17669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118111</xdr:rowOff>
    </xdr:from>
    <xdr:to>
      <xdr:col>76</xdr:col>
      <xdr:colOff>114300</xdr:colOff>
      <xdr:row>106</xdr:row>
      <xdr:rowOff>154305</xdr:rowOff>
    </xdr:to>
    <xdr:cxnSp macro="">
      <xdr:nvCxnSpPr>
        <xdr:cNvPr id="783" name="直線コネクタ 782"/>
        <xdr:cNvCxnSpPr/>
      </xdr:nvCxnSpPr>
      <xdr:spPr>
        <a:xfrm>
          <a:off x="12344400" y="17720311"/>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31114</xdr:rowOff>
    </xdr:from>
    <xdr:to>
      <xdr:col>67</xdr:col>
      <xdr:colOff>101600</xdr:colOff>
      <xdr:row>106</xdr:row>
      <xdr:rowOff>132714</xdr:rowOff>
    </xdr:to>
    <xdr:sp macro="" textlink="">
      <xdr:nvSpPr>
        <xdr:cNvPr id="784" name="楕円 783"/>
        <xdr:cNvSpPr/>
      </xdr:nvSpPr>
      <xdr:spPr>
        <a:xfrm>
          <a:off x="1148715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81914</xdr:rowOff>
    </xdr:from>
    <xdr:to>
      <xdr:col>71</xdr:col>
      <xdr:colOff>177800</xdr:colOff>
      <xdr:row>106</xdr:row>
      <xdr:rowOff>118111</xdr:rowOff>
    </xdr:to>
    <xdr:cxnSp macro="">
      <xdr:nvCxnSpPr>
        <xdr:cNvPr id="785" name="直線コネクタ 784"/>
        <xdr:cNvCxnSpPr/>
      </xdr:nvCxnSpPr>
      <xdr:spPr>
        <a:xfrm>
          <a:off x="11537950" y="17684114"/>
          <a:ext cx="8064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3742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296099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21672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13544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57166</xdr:rowOff>
    </xdr:from>
    <xdr:ext cx="405111" cy="259045"/>
    <xdr:sp macro="" textlink="">
      <xdr:nvSpPr>
        <xdr:cNvPr id="790" name="n_1mainValue【公民館】&#10;有形固定資産減価償却率"/>
        <xdr:cNvSpPr txBox="1"/>
      </xdr:nvSpPr>
      <xdr:spPr>
        <a:xfrm>
          <a:off x="1374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791" name="n_2mainValue【公民館】&#10;有形固定資産減価償却率"/>
        <xdr:cNvSpPr txBox="1"/>
      </xdr:nvSpPr>
      <xdr:spPr>
        <a:xfrm>
          <a:off x="1296099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160038</xdr:rowOff>
    </xdr:from>
    <xdr:ext cx="405111" cy="259045"/>
    <xdr:sp macro="" textlink="">
      <xdr:nvSpPr>
        <xdr:cNvPr id="792" name="n_3mainValue【公民館】&#10;有形固定資産減価償却率"/>
        <xdr:cNvSpPr txBox="1"/>
      </xdr:nvSpPr>
      <xdr:spPr>
        <a:xfrm>
          <a:off x="121672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123841</xdr:rowOff>
    </xdr:from>
    <xdr:ext cx="405111" cy="259045"/>
    <xdr:sp macro="" textlink="">
      <xdr:nvSpPr>
        <xdr:cNvPr id="793" name="n_4mainValue【公民館】&#10;有形固定資産減価償却率"/>
        <xdr:cNvSpPr txBox="1"/>
      </xdr:nvSpPr>
      <xdr:spPr>
        <a:xfrm>
          <a:off x="1135444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19951064" y="166405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19989800"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198818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19989800" y="164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19881850" y="16640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19989800" y="1749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199009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19157950" y="17655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1834515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75514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6757650" y="17671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831" name="楕円 830"/>
        <xdr:cNvSpPr/>
      </xdr:nvSpPr>
      <xdr:spPr>
        <a:xfrm>
          <a:off x="199009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832" name="【公民館】&#10;一人当たり面積該当値テキスト"/>
        <xdr:cNvSpPr txBox="1"/>
      </xdr:nvSpPr>
      <xdr:spPr>
        <a:xfrm>
          <a:off x="19989800" y="1771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33" name="楕円 832"/>
        <xdr:cNvSpPr/>
      </xdr:nvSpPr>
      <xdr:spPr>
        <a:xfrm>
          <a:off x="191579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19050</xdr:rowOff>
    </xdr:to>
    <xdr:cxnSp macro="">
      <xdr:nvCxnSpPr>
        <xdr:cNvPr id="834" name="直線コネクタ 833"/>
        <xdr:cNvCxnSpPr/>
      </xdr:nvCxnSpPr>
      <xdr:spPr>
        <a:xfrm flipV="1">
          <a:off x="19202400" y="17790413"/>
          <a:ext cx="7493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5" name="楕円 834"/>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36" name="直線コネクタ 835"/>
        <xdr:cNvCxnSpPr/>
      </xdr:nvCxnSpPr>
      <xdr:spPr>
        <a:xfrm>
          <a:off x="18395950" y="17792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837" name="楕円 836"/>
        <xdr:cNvSpPr/>
      </xdr:nvSpPr>
      <xdr:spPr>
        <a:xfrm>
          <a:off x="175514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21337</xdr:rowOff>
    </xdr:to>
    <xdr:cxnSp macro="">
      <xdr:nvCxnSpPr>
        <xdr:cNvPr id="838" name="直線コネクタ 837"/>
        <xdr:cNvCxnSpPr/>
      </xdr:nvCxnSpPr>
      <xdr:spPr>
        <a:xfrm flipV="1">
          <a:off x="17602200" y="17792700"/>
          <a:ext cx="7937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141987</xdr:rowOff>
    </xdr:from>
    <xdr:to>
      <xdr:col>98</xdr:col>
      <xdr:colOff>38100</xdr:colOff>
      <xdr:row>107</xdr:row>
      <xdr:rowOff>72137</xdr:rowOff>
    </xdr:to>
    <xdr:sp macro="" textlink="">
      <xdr:nvSpPr>
        <xdr:cNvPr id="839" name="楕円 838"/>
        <xdr:cNvSpPr/>
      </xdr:nvSpPr>
      <xdr:spPr>
        <a:xfrm>
          <a:off x="16757650" y="17744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21337</xdr:rowOff>
    </xdr:from>
    <xdr:to>
      <xdr:col>102</xdr:col>
      <xdr:colOff>114300</xdr:colOff>
      <xdr:row>107</xdr:row>
      <xdr:rowOff>21337</xdr:rowOff>
    </xdr:to>
    <xdr:cxnSp macro="">
      <xdr:nvCxnSpPr>
        <xdr:cNvPr id="840" name="直線コネクタ 839"/>
        <xdr:cNvCxnSpPr/>
      </xdr:nvCxnSpPr>
      <xdr:spPr>
        <a:xfrm>
          <a:off x="16802100" y="1779498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189802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181801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738637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6592627" y="174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45" name="n_1mainValue【公民館】&#10;一人当たり面積"/>
        <xdr:cNvSpPr txBox="1"/>
      </xdr:nvSpPr>
      <xdr:spPr>
        <a:xfrm>
          <a:off x="189802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6" name="n_2mainValue【公民館】&#10;一人当たり面積"/>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847" name="n_3mainValue【公民館】&#10;一人当たり面積"/>
        <xdr:cNvSpPr txBox="1"/>
      </xdr:nvSpPr>
      <xdr:spPr>
        <a:xfrm>
          <a:off x="17386377" y="178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63264</xdr:rowOff>
    </xdr:from>
    <xdr:ext cx="469744" cy="259045"/>
    <xdr:sp macro="" textlink="">
      <xdr:nvSpPr>
        <xdr:cNvPr id="848" name="n_4mainValue【公民館】&#10;一人当たり面積"/>
        <xdr:cNvSpPr txBox="1"/>
      </xdr:nvSpPr>
      <xdr:spPr>
        <a:xfrm>
          <a:off x="16592627" y="178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かかる有形固定資産減価償却率は数値の悪化がみられる。要因は市営住宅等の老朽化によるものである。また、認定こども園・幼稚園・保育所にかかる有形固定資産減価償却率は類似団体と比較してわずかに上回っているものの、近年数値が改善されている。要因は認定こども園の整備事業に取り組んでいるためである。今後は公共施設等総合管理計画に基づき、施設の老朽化対策に加えて施設の集約化や除却を計画的に進めていき、適切な維持管理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177665"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21640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1084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216400" y="5996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12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84550" y="61306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71750" y="6109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78000" y="60798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84250" y="60569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4" name="楕円 73"/>
        <xdr:cNvSpPr/>
      </xdr:nvSpPr>
      <xdr:spPr>
        <a:xfrm>
          <a:off x="4127500" y="6228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92001</xdr:rowOff>
    </xdr:from>
    <xdr:ext cx="405111" cy="259045"/>
    <xdr:sp macro="" textlink="">
      <xdr:nvSpPr>
        <xdr:cNvPr id="75" name="【図書館】&#10;有形固定資産減価償却率該当値テキスト"/>
        <xdr:cNvSpPr txBox="1"/>
      </xdr:nvSpPr>
      <xdr:spPr>
        <a:xfrm>
          <a:off x="4216400"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6" name="楕円 75"/>
        <xdr:cNvSpPr/>
      </xdr:nvSpPr>
      <xdr:spPr>
        <a:xfrm>
          <a:off x="3384550" y="61927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164374</xdr:rowOff>
    </xdr:to>
    <xdr:cxnSp macro="">
      <xdr:nvCxnSpPr>
        <xdr:cNvPr id="77" name="直線コネクタ 76"/>
        <xdr:cNvCxnSpPr/>
      </xdr:nvCxnSpPr>
      <xdr:spPr>
        <a:xfrm>
          <a:off x="3429000" y="6243501"/>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57175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128451</xdr:rowOff>
    </xdr:to>
    <xdr:cxnSp macro="">
      <xdr:nvCxnSpPr>
        <xdr:cNvPr id="79" name="直線コネクタ 78"/>
        <xdr:cNvCxnSpPr/>
      </xdr:nvCxnSpPr>
      <xdr:spPr>
        <a:xfrm>
          <a:off x="2622550" y="6209211"/>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xdr:cNvSpPr/>
      </xdr:nvSpPr>
      <xdr:spPr>
        <a:xfrm>
          <a:off x="17780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94161</xdr:rowOff>
    </xdr:to>
    <xdr:cxnSp macro="">
      <xdr:nvCxnSpPr>
        <xdr:cNvPr id="81" name="直線コネクタ 80"/>
        <xdr:cNvCxnSpPr/>
      </xdr:nvCxnSpPr>
      <xdr:spPr>
        <a:xfrm>
          <a:off x="1828800" y="6173289"/>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144599</xdr:rowOff>
    </xdr:from>
    <xdr:to>
      <xdr:col>6</xdr:col>
      <xdr:colOff>38100</xdr:colOff>
      <xdr:row>37</xdr:row>
      <xdr:rowOff>74749</xdr:rowOff>
    </xdr:to>
    <xdr:sp macro="" textlink="">
      <xdr:nvSpPr>
        <xdr:cNvPr id="82" name="楕円 81"/>
        <xdr:cNvSpPr/>
      </xdr:nvSpPr>
      <xdr:spPr>
        <a:xfrm>
          <a:off x="984250" y="60945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23949</xdr:rowOff>
    </xdr:from>
    <xdr:to>
      <xdr:col>10</xdr:col>
      <xdr:colOff>114300</xdr:colOff>
      <xdr:row>37</xdr:row>
      <xdr:rowOff>58239</xdr:rowOff>
    </xdr:to>
    <xdr:cxnSp macro="">
      <xdr:nvCxnSpPr>
        <xdr:cNvPr id="83" name="直線コネクタ 82"/>
        <xdr:cNvCxnSpPr/>
      </xdr:nvCxnSpPr>
      <xdr:spPr>
        <a:xfrm>
          <a:off x="1028700" y="6138999"/>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2391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4390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4529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51544" y="583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8" name="n_1mainValue【図書館】&#10;有形固定資産減価償却率"/>
        <xdr:cNvSpPr txBox="1"/>
      </xdr:nvSpPr>
      <xdr:spPr>
        <a:xfrm>
          <a:off x="3239144" y="627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9" name="n_2mainValue【図書館】&#10;有形固定資産減価償却率"/>
        <xdr:cNvSpPr txBox="1"/>
      </xdr:nvSpPr>
      <xdr:spPr>
        <a:xfrm>
          <a:off x="2439044" y="625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100166</xdr:rowOff>
    </xdr:from>
    <xdr:ext cx="405111" cy="259045"/>
    <xdr:sp macro="" textlink="">
      <xdr:nvSpPr>
        <xdr:cNvPr id="90" name="n_3mainValue【図書館】&#10;有形固定資産減価償却率"/>
        <xdr:cNvSpPr txBox="1"/>
      </xdr:nvSpPr>
      <xdr:spPr>
        <a:xfrm>
          <a:off x="164529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65876</xdr:rowOff>
    </xdr:from>
    <xdr:ext cx="405111" cy="259045"/>
    <xdr:sp macro="" textlink="">
      <xdr:nvSpPr>
        <xdr:cNvPr id="91" name="n_4mainValue【図書館】&#10;有形固定資産減価償却率"/>
        <xdr:cNvSpPr txBox="1"/>
      </xdr:nvSpPr>
      <xdr:spPr>
        <a:xfrm>
          <a:off x="8515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9429115" y="563245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9467850"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9359900" y="563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39800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02945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2357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114300</xdr:rowOff>
    </xdr:from>
    <xdr:to>
      <xdr:col>55</xdr:col>
      <xdr:colOff>50800</xdr:colOff>
      <xdr:row>35</xdr:row>
      <xdr:rowOff>44450</xdr:rowOff>
    </xdr:to>
    <xdr:sp macro="" textlink="">
      <xdr:nvSpPr>
        <xdr:cNvPr id="131" name="楕円 130"/>
        <xdr:cNvSpPr/>
      </xdr:nvSpPr>
      <xdr:spPr>
        <a:xfrm>
          <a:off x="9398000" y="5734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137177</xdr:rowOff>
    </xdr:from>
    <xdr:ext cx="469744" cy="259045"/>
    <xdr:sp macro="" textlink="">
      <xdr:nvSpPr>
        <xdr:cNvPr id="132" name="【図書館】&#10;一人当たり面積該当値テキスト"/>
        <xdr:cNvSpPr txBox="1"/>
      </xdr:nvSpPr>
      <xdr:spPr>
        <a:xfrm>
          <a:off x="946785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33" name="楕円 132"/>
        <xdr:cNvSpPr/>
      </xdr:nvSpPr>
      <xdr:spPr>
        <a:xfrm>
          <a:off x="8636000" y="574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165100</xdr:rowOff>
    </xdr:from>
    <xdr:to>
      <xdr:col>55</xdr:col>
      <xdr:colOff>0</xdr:colOff>
      <xdr:row>35</xdr:row>
      <xdr:rowOff>6350</xdr:rowOff>
    </xdr:to>
    <xdr:cxnSp macro="">
      <xdr:nvCxnSpPr>
        <xdr:cNvPr id="134" name="直線コネクタ 133"/>
        <xdr:cNvCxnSpPr/>
      </xdr:nvCxnSpPr>
      <xdr:spPr>
        <a:xfrm flipV="1">
          <a:off x="8686800" y="5784850"/>
          <a:ext cx="7429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127000</xdr:rowOff>
    </xdr:from>
    <xdr:to>
      <xdr:col>46</xdr:col>
      <xdr:colOff>38100</xdr:colOff>
      <xdr:row>35</xdr:row>
      <xdr:rowOff>57150</xdr:rowOff>
    </xdr:to>
    <xdr:sp macro="" textlink="">
      <xdr:nvSpPr>
        <xdr:cNvPr id="135" name="楕円 134"/>
        <xdr:cNvSpPr/>
      </xdr:nvSpPr>
      <xdr:spPr>
        <a:xfrm>
          <a:off x="7842250" y="574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35</xdr:row>
      <xdr:rowOff>6350</xdr:rowOff>
    </xdr:to>
    <xdr:cxnSp macro="">
      <xdr:nvCxnSpPr>
        <xdr:cNvPr id="136" name="直線コネクタ 135"/>
        <xdr:cNvCxnSpPr/>
      </xdr:nvCxnSpPr>
      <xdr:spPr>
        <a:xfrm>
          <a:off x="7886700" y="5791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7" name="楕円 136"/>
        <xdr:cNvSpPr/>
      </xdr:nvSpPr>
      <xdr:spPr>
        <a:xfrm>
          <a:off x="702945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6350</xdr:rowOff>
    </xdr:from>
    <xdr:to>
      <xdr:col>45</xdr:col>
      <xdr:colOff>177800</xdr:colOff>
      <xdr:row>35</xdr:row>
      <xdr:rowOff>19050</xdr:rowOff>
    </xdr:to>
    <xdr:cxnSp macro="">
      <xdr:nvCxnSpPr>
        <xdr:cNvPr id="138" name="直線コネクタ 137"/>
        <xdr:cNvCxnSpPr/>
      </xdr:nvCxnSpPr>
      <xdr:spPr>
        <a:xfrm flipV="1">
          <a:off x="7080250" y="57912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xdr:cNvSpPr/>
      </xdr:nvSpPr>
      <xdr:spPr>
        <a:xfrm>
          <a:off x="623570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19050</xdr:rowOff>
    </xdr:to>
    <xdr:cxnSp macro="">
      <xdr:nvCxnSpPr>
        <xdr:cNvPr id="140" name="直線コネクタ 139"/>
        <xdr:cNvCxnSpPr/>
      </xdr:nvCxnSpPr>
      <xdr:spPr>
        <a:xfrm>
          <a:off x="6286500" y="5803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4582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76772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686442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0706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45" name="n_1mainValue【図書館】&#10;一人当たり面積"/>
        <xdr:cNvSpPr txBox="1"/>
      </xdr:nvSpPr>
      <xdr:spPr>
        <a:xfrm>
          <a:off x="845827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73677</xdr:rowOff>
    </xdr:from>
    <xdr:ext cx="469744" cy="259045"/>
    <xdr:sp macro="" textlink="">
      <xdr:nvSpPr>
        <xdr:cNvPr id="146" name="n_2mainValue【図書館】&#10;一人当たり面積"/>
        <xdr:cNvSpPr txBox="1"/>
      </xdr:nvSpPr>
      <xdr:spPr>
        <a:xfrm>
          <a:off x="767722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7" name="n_3mainValue【図書館】&#10;一人当たり面積"/>
        <xdr:cNvSpPr txBox="1"/>
      </xdr:nvSpPr>
      <xdr:spPr>
        <a:xfrm>
          <a:off x="6864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xdr:cNvSpPr txBox="1"/>
      </xdr:nvSpPr>
      <xdr:spPr>
        <a:xfrm>
          <a:off x="607067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177665" y="9287873"/>
          <a:ext cx="0" cy="141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216400" y="907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108450" y="928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216400" y="1004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127500" y="10064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384550" y="10054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571750" y="1007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7780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9842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90" name="楕円 189"/>
        <xdr:cNvSpPr/>
      </xdr:nvSpPr>
      <xdr:spPr>
        <a:xfrm>
          <a:off x="4127500" y="9905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91" name="【体育館・プール】&#10;有形固定資産減価償却率該当値テキスト"/>
        <xdr:cNvSpPr txBox="1"/>
      </xdr:nvSpPr>
      <xdr:spPr>
        <a:xfrm>
          <a:off x="4216400" y="975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2" name="楕円 191"/>
        <xdr:cNvSpPr/>
      </xdr:nvSpPr>
      <xdr:spPr>
        <a:xfrm>
          <a:off x="3384550" y="98744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37556</xdr:rowOff>
    </xdr:to>
    <xdr:cxnSp macro="">
      <xdr:nvCxnSpPr>
        <xdr:cNvPr id="193" name="直線コネクタ 192"/>
        <xdr:cNvCxnSpPr/>
      </xdr:nvCxnSpPr>
      <xdr:spPr>
        <a:xfrm>
          <a:off x="3429000" y="9918881"/>
          <a:ext cx="7493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4" name="楕円 193"/>
        <xdr:cNvSpPr/>
      </xdr:nvSpPr>
      <xdr:spPr>
        <a:xfrm>
          <a:off x="257175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61</xdr:row>
      <xdr:rowOff>83276</xdr:rowOff>
    </xdr:to>
    <xdr:cxnSp macro="">
      <xdr:nvCxnSpPr>
        <xdr:cNvPr id="195" name="直線コネクタ 194"/>
        <xdr:cNvCxnSpPr/>
      </xdr:nvCxnSpPr>
      <xdr:spPr>
        <a:xfrm flipV="1">
          <a:off x="2622550" y="9918881"/>
          <a:ext cx="806450" cy="2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196" name="楕円 195"/>
        <xdr:cNvSpPr/>
      </xdr:nvSpPr>
      <xdr:spPr>
        <a:xfrm>
          <a:off x="1778000" y="10155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128996</xdr:rowOff>
    </xdr:to>
    <xdr:cxnSp macro="">
      <xdr:nvCxnSpPr>
        <xdr:cNvPr id="197" name="直線コネクタ 196"/>
        <xdr:cNvCxnSpPr/>
      </xdr:nvCxnSpPr>
      <xdr:spPr>
        <a:xfrm flipV="1">
          <a:off x="1828800" y="10160726"/>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8" name="楕円 197"/>
        <xdr:cNvSpPr/>
      </xdr:nvSpPr>
      <xdr:spPr>
        <a:xfrm>
          <a:off x="984250" y="101229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128996</xdr:rowOff>
    </xdr:to>
    <xdr:cxnSp macro="">
      <xdr:nvCxnSpPr>
        <xdr:cNvPr id="199" name="直線コネクタ 198"/>
        <xdr:cNvCxnSpPr/>
      </xdr:nvCxnSpPr>
      <xdr:spPr>
        <a:xfrm>
          <a:off x="1028700" y="10173788"/>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2391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439044" y="985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64529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851544" y="981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4" name="n_1mainValue【体育館・プール】&#10;有形固定資産減価償却率"/>
        <xdr:cNvSpPr txBox="1"/>
      </xdr:nvSpPr>
      <xdr:spPr>
        <a:xfrm>
          <a:off x="323914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5" name="n_2mainValue【体育館・プール】&#10;有形固定資産減価償却率"/>
        <xdr:cNvSpPr txBox="1"/>
      </xdr:nvSpPr>
      <xdr:spPr>
        <a:xfrm>
          <a:off x="24390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206" name="n_3mainValue【体育館・プール】&#10;有形固定資産減価償却率"/>
        <xdr:cNvSpPr txBox="1"/>
      </xdr:nvSpPr>
      <xdr:spPr>
        <a:xfrm>
          <a:off x="1645294" y="1024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7" name="n_4mainValue【体育館・プール】&#10;有形固定資産減価償却率"/>
        <xdr:cNvSpPr txBox="1"/>
      </xdr:nvSpPr>
      <xdr:spPr>
        <a:xfrm>
          <a:off x="851544" y="1021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9429115" y="9424670"/>
          <a:ext cx="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946785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9359900" y="9424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946785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9398000" y="1026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8636000" y="102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7842250" y="10179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02945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235700" y="102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47" name="楕円 246"/>
        <xdr:cNvSpPr/>
      </xdr:nvSpPr>
      <xdr:spPr>
        <a:xfrm>
          <a:off x="9398000" y="10275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11447</xdr:rowOff>
    </xdr:from>
    <xdr:ext cx="469744" cy="259045"/>
    <xdr:sp macro="" textlink="">
      <xdr:nvSpPr>
        <xdr:cNvPr id="248" name="【体育館・プール】&#10;一人当たり面積該当値テキスト"/>
        <xdr:cNvSpPr txBox="1"/>
      </xdr:nvSpPr>
      <xdr:spPr>
        <a:xfrm>
          <a:off x="9467850"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65405</xdr:rowOff>
    </xdr:from>
    <xdr:to>
      <xdr:col>50</xdr:col>
      <xdr:colOff>165100</xdr:colOff>
      <xdr:row>62</xdr:row>
      <xdr:rowOff>167005</xdr:rowOff>
    </xdr:to>
    <xdr:sp macro="" textlink="">
      <xdr:nvSpPr>
        <xdr:cNvPr id="249" name="楕円 248"/>
        <xdr:cNvSpPr/>
      </xdr:nvSpPr>
      <xdr:spPr>
        <a:xfrm>
          <a:off x="86360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116205</xdr:rowOff>
    </xdr:to>
    <xdr:cxnSp macro="">
      <xdr:nvCxnSpPr>
        <xdr:cNvPr id="250" name="直線コネクタ 249"/>
        <xdr:cNvCxnSpPr/>
      </xdr:nvCxnSpPr>
      <xdr:spPr>
        <a:xfrm flipV="1">
          <a:off x="8686800" y="1032637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51" name="楕円 250"/>
        <xdr:cNvSpPr/>
      </xdr:nvSpPr>
      <xdr:spPr>
        <a:xfrm>
          <a:off x="7842250" y="10309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116205</xdr:rowOff>
    </xdr:from>
    <xdr:to>
      <xdr:col>50</xdr:col>
      <xdr:colOff>114300</xdr:colOff>
      <xdr:row>62</xdr:row>
      <xdr:rowOff>118110</xdr:rowOff>
    </xdr:to>
    <xdr:cxnSp macro="">
      <xdr:nvCxnSpPr>
        <xdr:cNvPr id="252" name="直線コネクタ 251"/>
        <xdr:cNvCxnSpPr/>
      </xdr:nvCxnSpPr>
      <xdr:spPr>
        <a:xfrm flipV="1">
          <a:off x="7886700" y="1035875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253" name="楕円 252"/>
        <xdr:cNvSpPr/>
      </xdr:nvSpPr>
      <xdr:spPr>
        <a:xfrm>
          <a:off x="702945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120015</xdr:rowOff>
    </xdr:to>
    <xdr:cxnSp macro="">
      <xdr:nvCxnSpPr>
        <xdr:cNvPr id="254" name="直線コネクタ 253"/>
        <xdr:cNvCxnSpPr/>
      </xdr:nvCxnSpPr>
      <xdr:spPr>
        <a:xfrm flipV="1">
          <a:off x="7080250" y="1036066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255" name="楕円 254"/>
        <xdr:cNvSpPr/>
      </xdr:nvSpPr>
      <xdr:spPr>
        <a:xfrm>
          <a:off x="623570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120015</xdr:rowOff>
    </xdr:to>
    <xdr:cxnSp macro="">
      <xdr:nvCxnSpPr>
        <xdr:cNvPr id="256" name="直線コネクタ 255"/>
        <xdr:cNvCxnSpPr/>
      </xdr:nvCxnSpPr>
      <xdr:spPr>
        <a:xfrm>
          <a:off x="6286500" y="1036256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8458277" y="100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76772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686442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070677" y="100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158132</xdr:rowOff>
    </xdr:from>
    <xdr:ext cx="469744" cy="259045"/>
    <xdr:sp macro="" textlink="">
      <xdr:nvSpPr>
        <xdr:cNvPr id="261" name="n_1mainValue【体育館・プール】&#10;一人当たり面積"/>
        <xdr:cNvSpPr txBox="1"/>
      </xdr:nvSpPr>
      <xdr:spPr>
        <a:xfrm>
          <a:off x="8458277" y="1040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62" name="n_2mainValue【体育館・プール】&#10;一人当たり面積"/>
        <xdr:cNvSpPr txBox="1"/>
      </xdr:nvSpPr>
      <xdr:spPr>
        <a:xfrm>
          <a:off x="767722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263" name="n_3mainValue【体育館・プール】&#10;一人当たり面積"/>
        <xdr:cNvSpPr txBox="1"/>
      </xdr:nvSpPr>
      <xdr:spPr>
        <a:xfrm>
          <a:off x="68644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264" name="n_4mainValue【体育館・プール】&#10;一人当たり面積"/>
        <xdr:cNvSpPr txBox="1"/>
      </xdr:nvSpPr>
      <xdr:spPr>
        <a:xfrm>
          <a:off x="607067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177665" y="13011786"/>
          <a:ext cx="0" cy="129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2164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216400"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108450" y="13011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216400" y="13412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1275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384550" y="135020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5717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778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984250" y="13442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5" name="楕円 304"/>
        <xdr:cNvSpPr/>
      </xdr:nvSpPr>
      <xdr:spPr>
        <a:xfrm>
          <a:off x="4127500" y="13834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6" name="【福祉施設】&#10;有形固定資産減価償却率該当値テキスト"/>
        <xdr:cNvSpPr txBox="1"/>
      </xdr:nvSpPr>
      <xdr:spPr>
        <a:xfrm>
          <a:off x="4216400"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7" name="楕円 306"/>
        <xdr:cNvSpPr/>
      </xdr:nvSpPr>
      <xdr:spPr>
        <a:xfrm>
          <a:off x="3384550" y="13788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84</xdr:row>
      <xdr:rowOff>3811</xdr:rowOff>
    </xdr:to>
    <xdr:cxnSp macro="">
      <xdr:nvCxnSpPr>
        <xdr:cNvPr id="308" name="直線コネクタ 307"/>
        <xdr:cNvCxnSpPr/>
      </xdr:nvCxnSpPr>
      <xdr:spPr>
        <a:xfrm>
          <a:off x="3429000" y="13839189"/>
          <a:ext cx="7493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09" name="楕円 308"/>
        <xdr:cNvSpPr/>
      </xdr:nvSpPr>
      <xdr:spPr>
        <a:xfrm>
          <a:off x="257175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129539</xdr:rowOff>
    </xdr:to>
    <xdr:cxnSp macro="">
      <xdr:nvCxnSpPr>
        <xdr:cNvPr id="310" name="直線コネクタ 309"/>
        <xdr:cNvCxnSpPr/>
      </xdr:nvCxnSpPr>
      <xdr:spPr>
        <a:xfrm>
          <a:off x="2622550" y="13791564"/>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11" name="楕円 310"/>
        <xdr:cNvSpPr/>
      </xdr:nvSpPr>
      <xdr:spPr>
        <a:xfrm>
          <a:off x="1778000" y="13697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81914</xdr:rowOff>
    </xdr:to>
    <xdr:cxnSp macro="">
      <xdr:nvCxnSpPr>
        <xdr:cNvPr id="312" name="直線コネクタ 311"/>
        <xdr:cNvCxnSpPr/>
      </xdr:nvCxnSpPr>
      <xdr:spPr>
        <a:xfrm>
          <a:off x="1828800" y="13742036"/>
          <a:ext cx="79375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13" name="楕円 312"/>
        <xdr:cNvSpPr/>
      </xdr:nvSpPr>
      <xdr:spPr>
        <a:xfrm>
          <a:off x="984250" y="13649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156211</xdr:rowOff>
    </xdr:from>
    <xdr:to>
      <xdr:col>10</xdr:col>
      <xdr:colOff>114300</xdr:colOff>
      <xdr:row>83</xdr:row>
      <xdr:rowOff>32386</xdr:rowOff>
    </xdr:to>
    <xdr:cxnSp macro="">
      <xdr:nvCxnSpPr>
        <xdr:cNvPr id="314" name="直線コネクタ 313"/>
        <xdr:cNvCxnSpPr/>
      </xdr:nvCxnSpPr>
      <xdr:spPr>
        <a:xfrm>
          <a:off x="1028700" y="13700761"/>
          <a:ext cx="8001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239144" y="1328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43904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64529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8515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9" name="n_1mainValue【福祉施設】&#10;有形固定資産減価償却率"/>
        <xdr:cNvSpPr txBox="1"/>
      </xdr:nvSpPr>
      <xdr:spPr>
        <a:xfrm>
          <a:off x="32391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20" name="n_2mainValue【福祉施設】&#10;有形固定資産減価償却率"/>
        <xdr:cNvSpPr txBox="1"/>
      </xdr:nvSpPr>
      <xdr:spPr>
        <a:xfrm>
          <a:off x="2439044" y="1383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321" name="n_3mainValue【福祉施設】&#10;有形固定資産減価償却率"/>
        <xdr:cNvSpPr txBox="1"/>
      </xdr:nvSpPr>
      <xdr:spPr>
        <a:xfrm>
          <a:off x="164529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22" name="n_4mainValue【福祉施設】&#10;有形固定資産減価償却率"/>
        <xdr:cNvSpPr txBox="1"/>
      </xdr:nvSpPr>
      <xdr:spPr>
        <a:xfrm>
          <a:off x="85154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9429115" y="12791439"/>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46785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35990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946785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935990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9467850" y="13828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9398000" y="138501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8636000" y="138089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7842250" y="13818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02945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2357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60" name="楕円 359"/>
        <xdr:cNvSpPr/>
      </xdr:nvSpPr>
      <xdr:spPr>
        <a:xfrm>
          <a:off x="9398000" y="13827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140479</xdr:rowOff>
    </xdr:from>
    <xdr:ext cx="469744" cy="259045"/>
    <xdr:sp macro="" textlink="">
      <xdr:nvSpPr>
        <xdr:cNvPr id="361" name="【福祉施設】&#10;一人当たり面積該当値テキスト"/>
        <xdr:cNvSpPr txBox="1"/>
      </xdr:nvSpPr>
      <xdr:spPr>
        <a:xfrm>
          <a:off x="9467850"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62" name="楕円 361"/>
        <xdr:cNvSpPr/>
      </xdr:nvSpPr>
      <xdr:spPr>
        <a:xfrm>
          <a:off x="8636000" y="13827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83</xdr:row>
      <xdr:rowOff>168402</xdr:rowOff>
    </xdr:to>
    <xdr:cxnSp macro="">
      <xdr:nvCxnSpPr>
        <xdr:cNvPr id="363" name="直線コネクタ 362"/>
        <xdr:cNvCxnSpPr/>
      </xdr:nvCxnSpPr>
      <xdr:spPr>
        <a:xfrm>
          <a:off x="8686800" y="138717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122174</xdr:rowOff>
    </xdr:from>
    <xdr:to>
      <xdr:col>46</xdr:col>
      <xdr:colOff>38100</xdr:colOff>
      <xdr:row>84</xdr:row>
      <xdr:rowOff>52324</xdr:rowOff>
    </xdr:to>
    <xdr:sp macro="" textlink="">
      <xdr:nvSpPr>
        <xdr:cNvPr id="364" name="楕円 363"/>
        <xdr:cNvSpPr/>
      </xdr:nvSpPr>
      <xdr:spPr>
        <a:xfrm>
          <a:off x="7842250" y="13831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84</xdr:row>
      <xdr:rowOff>1524</xdr:rowOff>
    </xdr:to>
    <xdr:cxnSp macro="">
      <xdr:nvCxnSpPr>
        <xdr:cNvPr id="365" name="直線コネクタ 364"/>
        <xdr:cNvCxnSpPr/>
      </xdr:nvCxnSpPr>
      <xdr:spPr>
        <a:xfrm flipV="1">
          <a:off x="7886700" y="1387170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99313</xdr:rowOff>
    </xdr:from>
    <xdr:to>
      <xdr:col>41</xdr:col>
      <xdr:colOff>101600</xdr:colOff>
      <xdr:row>84</xdr:row>
      <xdr:rowOff>29463</xdr:rowOff>
    </xdr:to>
    <xdr:sp macro="" textlink="">
      <xdr:nvSpPr>
        <xdr:cNvPr id="366" name="楕円 365"/>
        <xdr:cNvSpPr/>
      </xdr:nvSpPr>
      <xdr:spPr>
        <a:xfrm>
          <a:off x="7029450" y="13808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150113</xdr:rowOff>
    </xdr:from>
    <xdr:to>
      <xdr:col>45</xdr:col>
      <xdr:colOff>177800</xdr:colOff>
      <xdr:row>84</xdr:row>
      <xdr:rowOff>1524</xdr:rowOff>
    </xdr:to>
    <xdr:cxnSp macro="">
      <xdr:nvCxnSpPr>
        <xdr:cNvPr id="367" name="直線コネクタ 366"/>
        <xdr:cNvCxnSpPr/>
      </xdr:nvCxnSpPr>
      <xdr:spPr>
        <a:xfrm>
          <a:off x="7080250" y="13859763"/>
          <a:ext cx="8064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103887</xdr:rowOff>
    </xdr:from>
    <xdr:to>
      <xdr:col>36</xdr:col>
      <xdr:colOff>165100</xdr:colOff>
      <xdr:row>84</xdr:row>
      <xdr:rowOff>34037</xdr:rowOff>
    </xdr:to>
    <xdr:sp macro="" textlink="">
      <xdr:nvSpPr>
        <xdr:cNvPr id="368" name="楕円 367"/>
        <xdr:cNvSpPr/>
      </xdr:nvSpPr>
      <xdr:spPr>
        <a:xfrm>
          <a:off x="6235700" y="13813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150113</xdr:rowOff>
    </xdr:from>
    <xdr:to>
      <xdr:col>41</xdr:col>
      <xdr:colOff>50800</xdr:colOff>
      <xdr:row>83</xdr:row>
      <xdr:rowOff>154687</xdr:rowOff>
    </xdr:to>
    <xdr:cxnSp macro="">
      <xdr:nvCxnSpPr>
        <xdr:cNvPr id="369" name="直線コネクタ 368"/>
        <xdr:cNvCxnSpPr/>
      </xdr:nvCxnSpPr>
      <xdr:spPr>
        <a:xfrm flipV="1">
          <a:off x="6286500" y="13859763"/>
          <a:ext cx="7937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845827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767722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68644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0706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74" name="n_1mainValue【福祉施設】&#10;一人当たり面積"/>
        <xdr:cNvSpPr txBox="1"/>
      </xdr:nvSpPr>
      <xdr:spPr>
        <a:xfrm>
          <a:off x="845827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43451</xdr:rowOff>
    </xdr:from>
    <xdr:ext cx="469744" cy="259045"/>
    <xdr:sp macro="" textlink="">
      <xdr:nvSpPr>
        <xdr:cNvPr id="375" name="n_2mainValue【福祉施設】&#10;一人当たり面積"/>
        <xdr:cNvSpPr txBox="1"/>
      </xdr:nvSpPr>
      <xdr:spPr>
        <a:xfrm>
          <a:off x="7677227"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45990</xdr:rowOff>
    </xdr:from>
    <xdr:ext cx="469744" cy="259045"/>
    <xdr:sp macro="" textlink="">
      <xdr:nvSpPr>
        <xdr:cNvPr id="376" name="n_3mainValue【福祉施設】&#10;一人当たり面積"/>
        <xdr:cNvSpPr txBox="1"/>
      </xdr:nvSpPr>
      <xdr:spPr>
        <a:xfrm>
          <a:off x="686442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50564</xdr:rowOff>
    </xdr:from>
    <xdr:ext cx="469744" cy="259045"/>
    <xdr:sp macro="" textlink="">
      <xdr:nvSpPr>
        <xdr:cNvPr id="377" name="n_4mainValue【福祉施設】&#10;一人当たり面積"/>
        <xdr:cNvSpPr txBox="1"/>
      </xdr:nvSpPr>
      <xdr:spPr>
        <a:xfrm>
          <a:off x="6070677"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177665" y="167150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216400" y="1814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108450" y="18140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216400" y="1649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108450" y="16715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216400" y="17173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127500" y="1732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571750" y="172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77800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984250" y="17289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419" name="楕円 418"/>
        <xdr:cNvSpPr/>
      </xdr:nvSpPr>
      <xdr:spPr>
        <a:xfrm>
          <a:off x="412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95266</xdr:rowOff>
    </xdr:from>
    <xdr:ext cx="405111" cy="259045"/>
    <xdr:sp macro="" textlink="">
      <xdr:nvSpPr>
        <xdr:cNvPr id="420" name="【市民会館】&#10;有形固定資産減価償却率該当値テキスト"/>
        <xdr:cNvSpPr txBox="1"/>
      </xdr:nvSpPr>
      <xdr:spPr>
        <a:xfrm>
          <a:off x="4216400"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421" name="楕円 420"/>
        <xdr:cNvSpPr/>
      </xdr:nvSpPr>
      <xdr:spPr>
        <a:xfrm>
          <a:off x="33845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167639</xdr:rowOff>
    </xdr:to>
    <xdr:cxnSp macro="">
      <xdr:nvCxnSpPr>
        <xdr:cNvPr id="422" name="直線コネクタ 421"/>
        <xdr:cNvCxnSpPr/>
      </xdr:nvCxnSpPr>
      <xdr:spPr>
        <a:xfrm>
          <a:off x="3429000" y="17564100"/>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23" name="楕円 422"/>
        <xdr:cNvSpPr/>
      </xdr:nvSpPr>
      <xdr:spPr>
        <a:xfrm>
          <a:off x="257175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133350</xdr:rowOff>
    </xdr:to>
    <xdr:cxnSp macro="">
      <xdr:nvCxnSpPr>
        <xdr:cNvPr id="424" name="直線コネクタ 423"/>
        <xdr:cNvCxnSpPr/>
      </xdr:nvCxnSpPr>
      <xdr:spPr>
        <a:xfrm>
          <a:off x="2622550" y="17529811"/>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425" name="楕円 424"/>
        <xdr:cNvSpPr/>
      </xdr:nvSpPr>
      <xdr:spPr>
        <a:xfrm>
          <a:off x="17780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99061</xdr:rowOff>
    </xdr:to>
    <xdr:cxnSp macro="">
      <xdr:nvCxnSpPr>
        <xdr:cNvPr id="426" name="直線コネクタ 425"/>
        <xdr:cNvCxnSpPr/>
      </xdr:nvCxnSpPr>
      <xdr:spPr>
        <a:xfrm>
          <a:off x="1828800" y="17495520"/>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427" name="楕円 426"/>
        <xdr:cNvSpPr/>
      </xdr:nvSpPr>
      <xdr:spPr>
        <a:xfrm>
          <a:off x="984250" y="1741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30480</xdr:rowOff>
    </xdr:from>
    <xdr:to>
      <xdr:col>10</xdr:col>
      <xdr:colOff>114300</xdr:colOff>
      <xdr:row>105</xdr:row>
      <xdr:rowOff>64770</xdr:rowOff>
    </xdr:to>
    <xdr:cxnSp macro="">
      <xdr:nvCxnSpPr>
        <xdr:cNvPr id="428" name="直線コネクタ 427"/>
        <xdr:cNvCxnSpPr/>
      </xdr:nvCxnSpPr>
      <xdr:spPr>
        <a:xfrm>
          <a:off x="1028700" y="1746123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2391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439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64529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8515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33" name="n_1mainValue【市民会館】&#10;有形固定資産減価償却率"/>
        <xdr:cNvSpPr txBox="1"/>
      </xdr:nvSpPr>
      <xdr:spPr>
        <a:xfrm>
          <a:off x="32391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34" name="n_2mainValue【市民会館】&#10;有形固定資産減価償却率"/>
        <xdr:cNvSpPr txBox="1"/>
      </xdr:nvSpPr>
      <xdr:spPr>
        <a:xfrm>
          <a:off x="24390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435" name="n_3mainValue【市民会館】&#10;有形固定資産減価償却率"/>
        <xdr:cNvSpPr txBox="1"/>
      </xdr:nvSpPr>
      <xdr:spPr>
        <a:xfrm>
          <a:off x="164529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36" name="n_4mainValue【市民会館】&#10;有形固定資産減価償却率"/>
        <xdr:cNvSpPr txBox="1"/>
      </xdr:nvSpPr>
      <xdr:spPr>
        <a:xfrm>
          <a:off x="8515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9429115" y="164733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9467850" y="1809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9359900" y="18093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9467850" y="162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9359900" y="16473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9467850" y="1763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9398000" y="1766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86360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7842250" y="1766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02945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235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38463</xdr:rowOff>
    </xdr:from>
    <xdr:to>
      <xdr:col>55</xdr:col>
      <xdr:colOff>50800</xdr:colOff>
      <xdr:row>106</xdr:row>
      <xdr:rowOff>140063</xdr:rowOff>
    </xdr:to>
    <xdr:sp macro="" textlink="">
      <xdr:nvSpPr>
        <xdr:cNvPr id="478" name="楕円 477"/>
        <xdr:cNvSpPr/>
      </xdr:nvSpPr>
      <xdr:spPr>
        <a:xfrm>
          <a:off x="9398000" y="17640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61340</xdr:rowOff>
    </xdr:from>
    <xdr:ext cx="469744" cy="259045"/>
    <xdr:sp macro="" textlink="">
      <xdr:nvSpPr>
        <xdr:cNvPr id="479" name="【市民会館】&#10;一人当たり面積該当値テキスト"/>
        <xdr:cNvSpPr txBox="1"/>
      </xdr:nvSpPr>
      <xdr:spPr>
        <a:xfrm>
          <a:off x="9467850" y="17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41729</xdr:rowOff>
    </xdr:from>
    <xdr:to>
      <xdr:col>50</xdr:col>
      <xdr:colOff>165100</xdr:colOff>
      <xdr:row>106</xdr:row>
      <xdr:rowOff>143329</xdr:rowOff>
    </xdr:to>
    <xdr:sp macro="" textlink="">
      <xdr:nvSpPr>
        <xdr:cNvPr id="480" name="楕円 479"/>
        <xdr:cNvSpPr/>
      </xdr:nvSpPr>
      <xdr:spPr>
        <a:xfrm>
          <a:off x="86360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89263</xdr:rowOff>
    </xdr:from>
    <xdr:to>
      <xdr:col>55</xdr:col>
      <xdr:colOff>0</xdr:colOff>
      <xdr:row>106</xdr:row>
      <xdr:rowOff>92529</xdr:rowOff>
    </xdr:to>
    <xdr:cxnSp macro="">
      <xdr:nvCxnSpPr>
        <xdr:cNvPr id="481" name="直線コネクタ 480"/>
        <xdr:cNvCxnSpPr/>
      </xdr:nvCxnSpPr>
      <xdr:spPr>
        <a:xfrm flipV="1">
          <a:off x="8686800" y="17691463"/>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44994</xdr:rowOff>
    </xdr:from>
    <xdr:to>
      <xdr:col>46</xdr:col>
      <xdr:colOff>38100</xdr:colOff>
      <xdr:row>106</xdr:row>
      <xdr:rowOff>146594</xdr:rowOff>
    </xdr:to>
    <xdr:sp macro="" textlink="">
      <xdr:nvSpPr>
        <xdr:cNvPr id="482" name="楕円 481"/>
        <xdr:cNvSpPr/>
      </xdr:nvSpPr>
      <xdr:spPr>
        <a:xfrm>
          <a:off x="7842250" y="17647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92529</xdr:rowOff>
    </xdr:from>
    <xdr:to>
      <xdr:col>50</xdr:col>
      <xdr:colOff>114300</xdr:colOff>
      <xdr:row>106</xdr:row>
      <xdr:rowOff>95794</xdr:rowOff>
    </xdr:to>
    <xdr:cxnSp macro="">
      <xdr:nvCxnSpPr>
        <xdr:cNvPr id="483" name="直線コネクタ 482"/>
        <xdr:cNvCxnSpPr/>
      </xdr:nvCxnSpPr>
      <xdr:spPr>
        <a:xfrm flipV="1">
          <a:off x="7886700" y="17694729"/>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4" name="楕円 483"/>
        <xdr:cNvSpPr/>
      </xdr:nvSpPr>
      <xdr:spPr>
        <a:xfrm>
          <a:off x="7029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95794</xdr:rowOff>
    </xdr:from>
    <xdr:to>
      <xdr:col>45</xdr:col>
      <xdr:colOff>177800</xdr:colOff>
      <xdr:row>106</xdr:row>
      <xdr:rowOff>99061</xdr:rowOff>
    </xdr:to>
    <xdr:cxnSp macro="">
      <xdr:nvCxnSpPr>
        <xdr:cNvPr id="485" name="直線コネクタ 484"/>
        <xdr:cNvCxnSpPr/>
      </xdr:nvCxnSpPr>
      <xdr:spPr>
        <a:xfrm flipV="1">
          <a:off x="7080250" y="17697994"/>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6" name="楕円 485"/>
        <xdr:cNvSpPr/>
      </xdr:nvSpPr>
      <xdr:spPr>
        <a:xfrm>
          <a:off x="6235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99061</xdr:rowOff>
    </xdr:to>
    <xdr:cxnSp macro="">
      <xdr:nvCxnSpPr>
        <xdr:cNvPr id="487" name="直線コネクタ 486"/>
        <xdr:cNvCxnSpPr/>
      </xdr:nvCxnSpPr>
      <xdr:spPr>
        <a:xfrm>
          <a:off x="6286500" y="177012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8458277" y="177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76772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6864427" y="177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07067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159856</xdr:rowOff>
    </xdr:from>
    <xdr:ext cx="469744" cy="259045"/>
    <xdr:sp macro="" textlink="">
      <xdr:nvSpPr>
        <xdr:cNvPr id="492" name="n_1mainValue【市民会館】&#10;一人当たり面積"/>
        <xdr:cNvSpPr txBox="1"/>
      </xdr:nvSpPr>
      <xdr:spPr>
        <a:xfrm>
          <a:off x="845827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163121</xdr:rowOff>
    </xdr:from>
    <xdr:ext cx="469744" cy="259045"/>
    <xdr:sp macro="" textlink="">
      <xdr:nvSpPr>
        <xdr:cNvPr id="493" name="n_2mainValue【市民会館】&#10;一人当たり面積"/>
        <xdr:cNvSpPr txBox="1"/>
      </xdr:nvSpPr>
      <xdr:spPr>
        <a:xfrm>
          <a:off x="76772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166388</xdr:rowOff>
    </xdr:from>
    <xdr:ext cx="469744" cy="259045"/>
    <xdr:sp macro="" textlink="">
      <xdr:nvSpPr>
        <xdr:cNvPr id="494" name="n_3mainValue【市民会館】&#10;一人当たり面積"/>
        <xdr:cNvSpPr txBox="1"/>
      </xdr:nvSpPr>
      <xdr:spPr>
        <a:xfrm>
          <a:off x="6864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166388</xdr:rowOff>
    </xdr:from>
    <xdr:ext cx="469744" cy="259045"/>
    <xdr:sp macro="" textlink="">
      <xdr:nvSpPr>
        <xdr:cNvPr id="495" name="n_4mainValue【市民会館】&#10;一人当たり面積"/>
        <xdr:cNvSpPr txBox="1"/>
      </xdr:nvSpPr>
      <xdr:spPr>
        <a:xfrm>
          <a:off x="60706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4699614" y="5610860"/>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4738350" y="53924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4738350" y="6393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4649450" y="64149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388745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309370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22999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148715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53159</xdr:rowOff>
    </xdr:from>
    <xdr:to>
      <xdr:col>85</xdr:col>
      <xdr:colOff>177800</xdr:colOff>
      <xdr:row>38</xdr:row>
      <xdr:rowOff>154759</xdr:rowOff>
    </xdr:to>
    <xdr:sp macro="" textlink="">
      <xdr:nvSpPr>
        <xdr:cNvPr id="537" name="楕円 536"/>
        <xdr:cNvSpPr/>
      </xdr:nvSpPr>
      <xdr:spPr>
        <a:xfrm>
          <a:off x="14649450" y="633330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76035</xdr:rowOff>
    </xdr:from>
    <xdr:ext cx="405111" cy="259045"/>
    <xdr:sp macro="" textlink="">
      <xdr:nvSpPr>
        <xdr:cNvPr id="538" name="【一般廃棄物処理施設】&#10;有形固定資産減価償却率該当値テキスト"/>
        <xdr:cNvSpPr txBox="1"/>
      </xdr:nvSpPr>
      <xdr:spPr>
        <a:xfrm>
          <a:off x="1473835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539" name="楕円 538"/>
        <xdr:cNvSpPr/>
      </xdr:nvSpPr>
      <xdr:spPr>
        <a:xfrm>
          <a:off x="13887450" y="62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63137</xdr:rowOff>
    </xdr:from>
    <xdr:to>
      <xdr:col>85</xdr:col>
      <xdr:colOff>127000</xdr:colOff>
      <xdr:row>38</xdr:row>
      <xdr:rowOff>103959</xdr:rowOff>
    </xdr:to>
    <xdr:cxnSp macro="">
      <xdr:nvCxnSpPr>
        <xdr:cNvPr id="540" name="直線コネクタ 539"/>
        <xdr:cNvCxnSpPr/>
      </xdr:nvCxnSpPr>
      <xdr:spPr>
        <a:xfrm>
          <a:off x="13938250" y="6343287"/>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146231</xdr:rowOff>
    </xdr:from>
    <xdr:to>
      <xdr:col>76</xdr:col>
      <xdr:colOff>165100</xdr:colOff>
      <xdr:row>38</xdr:row>
      <xdr:rowOff>76381</xdr:rowOff>
    </xdr:to>
    <xdr:sp macro="" textlink="">
      <xdr:nvSpPr>
        <xdr:cNvPr id="541" name="楕円 540"/>
        <xdr:cNvSpPr/>
      </xdr:nvSpPr>
      <xdr:spPr>
        <a:xfrm>
          <a:off x="13093700" y="6261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63137</xdr:rowOff>
    </xdr:to>
    <xdr:cxnSp macro="">
      <xdr:nvCxnSpPr>
        <xdr:cNvPr id="542" name="直線コネクタ 541"/>
        <xdr:cNvCxnSpPr/>
      </xdr:nvCxnSpPr>
      <xdr:spPr>
        <a:xfrm>
          <a:off x="13144500" y="6305731"/>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43" name="楕円 542"/>
        <xdr:cNvSpPr/>
      </xdr:nvSpPr>
      <xdr:spPr>
        <a:xfrm>
          <a:off x="12299950" y="6218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38</xdr:row>
      <xdr:rowOff>25581</xdr:rowOff>
    </xdr:to>
    <xdr:cxnSp macro="">
      <xdr:nvCxnSpPr>
        <xdr:cNvPr id="544" name="直線コネクタ 543"/>
        <xdr:cNvCxnSpPr/>
      </xdr:nvCxnSpPr>
      <xdr:spPr>
        <a:xfrm>
          <a:off x="12344400" y="6269627"/>
          <a:ext cx="8001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5" name="楕円 544"/>
        <xdr:cNvSpPr/>
      </xdr:nvSpPr>
      <xdr:spPr>
        <a:xfrm>
          <a:off x="1148715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154577</xdr:rowOff>
    </xdr:to>
    <xdr:cxnSp macro="">
      <xdr:nvCxnSpPr>
        <xdr:cNvPr id="546" name="直線コネクタ 545"/>
        <xdr:cNvCxnSpPr/>
      </xdr:nvCxnSpPr>
      <xdr:spPr>
        <a:xfrm>
          <a:off x="11537950" y="6225540"/>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3742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2960994" y="652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21672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1354444" y="65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130464</xdr:rowOff>
    </xdr:from>
    <xdr:ext cx="405111" cy="259045"/>
    <xdr:sp macro="" textlink="">
      <xdr:nvSpPr>
        <xdr:cNvPr id="551" name="n_1mainValue【一般廃棄物処理施設】&#10;有形固定資産減価償却率"/>
        <xdr:cNvSpPr txBox="1"/>
      </xdr:nvSpPr>
      <xdr:spPr>
        <a:xfrm>
          <a:off x="13742044" y="608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552" name="n_2mainValue【一般廃棄物処理施設】&#10;有形固定資産減価償却率"/>
        <xdr:cNvSpPr txBox="1"/>
      </xdr:nvSpPr>
      <xdr:spPr>
        <a:xfrm>
          <a:off x="12960994"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553" name="n_3mainValue【一般廃棄物処理施設】&#10;有形固定資産減価償却率"/>
        <xdr:cNvSpPr txBox="1"/>
      </xdr:nvSpPr>
      <xdr:spPr>
        <a:xfrm>
          <a:off x="121672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54" name="n_4mainValue【一般廃棄物処理施設】&#10;有形固定資産減価償却率"/>
        <xdr:cNvSpPr txBox="1"/>
      </xdr:nvSpPr>
      <xdr:spPr>
        <a:xfrm>
          <a:off x="113544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19951064" y="5462016"/>
          <a:ext cx="0" cy="144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19989800" y="691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19881850" y="6907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19989800" y="524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19881850" y="54620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19989800" y="6518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19900900" y="66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19157950" y="66536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18345150" y="664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7551400" y="666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6757650" y="66770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35136</xdr:rowOff>
    </xdr:from>
    <xdr:to>
      <xdr:col>116</xdr:col>
      <xdr:colOff>114300</xdr:colOff>
      <xdr:row>41</xdr:row>
      <xdr:rowOff>136736</xdr:rowOff>
    </xdr:to>
    <xdr:sp macro="" textlink="">
      <xdr:nvSpPr>
        <xdr:cNvPr id="592" name="楕円 591"/>
        <xdr:cNvSpPr/>
      </xdr:nvSpPr>
      <xdr:spPr>
        <a:xfrm>
          <a:off x="19900900" y="68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121513</xdr:rowOff>
    </xdr:from>
    <xdr:ext cx="534377" cy="259045"/>
    <xdr:sp macro="" textlink="">
      <xdr:nvSpPr>
        <xdr:cNvPr id="593" name="【一般廃棄物処理施設】&#10;一人当たり有形固定資産（償却資産）額該当値テキスト"/>
        <xdr:cNvSpPr txBox="1"/>
      </xdr:nvSpPr>
      <xdr:spPr>
        <a:xfrm>
          <a:off x="19989800" y="67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35120</xdr:rowOff>
    </xdr:from>
    <xdr:to>
      <xdr:col>112</xdr:col>
      <xdr:colOff>38100</xdr:colOff>
      <xdr:row>41</xdr:row>
      <xdr:rowOff>136720</xdr:rowOff>
    </xdr:to>
    <xdr:sp macro="" textlink="">
      <xdr:nvSpPr>
        <xdr:cNvPr id="594" name="楕円 593"/>
        <xdr:cNvSpPr/>
      </xdr:nvSpPr>
      <xdr:spPr>
        <a:xfrm>
          <a:off x="19157950" y="6810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85920</xdr:rowOff>
    </xdr:from>
    <xdr:to>
      <xdr:col>116</xdr:col>
      <xdr:colOff>63500</xdr:colOff>
      <xdr:row>41</xdr:row>
      <xdr:rowOff>85936</xdr:rowOff>
    </xdr:to>
    <xdr:cxnSp macro="">
      <xdr:nvCxnSpPr>
        <xdr:cNvPr id="595" name="直線コネクタ 594"/>
        <xdr:cNvCxnSpPr/>
      </xdr:nvCxnSpPr>
      <xdr:spPr>
        <a:xfrm>
          <a:off x="19202400" y="6861370"/>
          <a:ext cx="7493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35307</xdr:rowOff>
    </xdr:from>
    <xdr:to>
      <xdr:col>107</xdr:col>
      <xdr:colOff>101600</xdr:colOff>
      <xdr:row>41</xdr:row>
      <xdr:rowOff>136907</xdr:rowOff>
    </xdr:to>
    <xdr:sp macro="" textlink="">
      <xdr:nvSpPr>
        <xdr:cNvPr id="596" name="楕円 595"/>
        <xdr:cNvSpPr/>
      </xdr:nvSpPr>
      <xdr:spPr>
        <a:xfrm>
          <a:off x="18345150" y="68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85920</xdr:rowOff>
    </xdr:from>
    <xdr:to>
      <xdr:col>111</xdr:col>
      <xdr:colOff>177800</xdr:colOff>
      <xdr:row>41</xdr:row>
      <xdr:rowOff>86107</xdr:rowOff>
    </xdr:to>
    <xdr:cxnSp macro="">
      <xdr:nvCxnSpPr>
        <xdr:cNvPr id="597" name="直線コネクタ 596"/>
        <xdr:cNvCxnSpPr/>
      </xdr:nvCxnSpPr>
      <xdr:spPr>
        <a:xfrm flipV="1">
          <a:off x="18395950" y="6861370"/>
          <a:ext cx="80645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35806</xdr:rowOff>
    </xdr:from>
    <xdr:to>
      <xdr:col>102</xdr:col>
      <xdr:colOff>165100</xdr:colOff>
      <xdr:row>41</xdr:row>
      <xdr:rowOff>137406</xdr:rowOff>
    </xdr:to>
    <xdr:sp macro="" textlink="">
      <xdr:nvSpPr>
        <xdr:cNvPr id="598" name="楕円 597"/>
        <xdr:cNvSpPr/>
      </xdr:nvSpPr>
      <xdr:spPr>
        <a:xfrm>
          <a:off x="17551400" y="68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86107</xdr:rowOff>
    </xdr:from>
    <xdr:to>
      <xdr:col>107</xdr:col>
      <xdr:colOff>50800</xdr:colOff>
      <xdr:row>41</xdr:row>
      <xdr:rowOff>86606</xdr:rowOff>
    </xdr:to>
    <xdr:cxnSp macro="">
      <xdr:nvCxnSpPr>
        <xdr:cNvPr id="599" name="直線コネクタ 598"/>
        <xdr:cNvCxnSpPr/>
      </xdr:nvCxnSpPr>
      <xdr:spPr>
        <a:xfrm flipV="1">
          <a:off x="17602200" y="6861557"/>
          <a:ext cx="79375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35644</xdr:rowOff>
    </xdr:from>
    <xdr:to>
      <xdr:col>98</xdr:col>
      <xdr:colOff>38100</xdr:colOff>
      <xdr:row>41</xdr:row>
      <xdr:rowOff>137244</xdr:rowOff>
    </xdr:to>
    <xdr:sp macro="" textlink="">
      <xdr:nvSpPr>
        <xdr:cNvPr id="600" name="楕円 599"/>
        <xdr:cNvSpPr/>
      </xdr:nvSpPr>
      <xdr:spPr>
        <a:xfrm>
          <a:off x="16757650" y="6811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86444</xdr:rowOff>
    </xdr:from>
    <xdr:to>
      <xdr:col>102</xdr:col>
      <xdr:colOff>114300</xdr:colOff>
      <xdr:row>41</xdr:row>
      <xdr:rowOff>86606</xdr:rowOff>
    </xdr:to>
    <xdr:cxnSp macro="">
      <xdr:nvCxnSpPr>
        <xdr:cNvPr id="601" name="直線コネクタ 600"/>
        <xdr:cNvCxnSpPr/>
      </xdr:nvCxnSpPr>
      <xdr:spPr>
        <a:xfrm>
          <a:off x="16802100" y="6861894"/>
          <a:ext cx="8001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18947911" y="64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18166861" y="64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7354061" y="64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6560311" y="64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127847</xdr:rowOff>
    </xdr:from>
    <xdr:ext cx="534377" cy="259045"/>
    <xdr:sp macro="" textlink="">
      <xdr:nvSpPr>
        <xdr:cNvPr id="606" name="n_1mainValue【一般廃棄物処理施設】&#10;一人当たり有形固定資産（償却資産）額"/>
        <xdr:cNvSpPr txBox="1"/>
      </xdr:nvSpPr>
      <xdr:spPr>
        <a:xfrm>
          <a:off x="18947911" y="690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128034</xdr:rowOff>
    </xdr:from>
    <xdr:ext cx="534377" cy="259045"/>
    <xdr:sp macro="" textlink="">
      <xdr:nvSpPr>
        <xdr:cNvPr id="607" name="n_2mainValue【一般廃棄物処理施設】&#10;一人当たり有形固定資産（償却資産）額"/>
        <xdr:cNvSpPr txBox="1"/>
      </xdr:nvSpPr>
      <xdr:spPr>
        <a:xfrm>
          <a:off x="18166861" y="69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128533</xdr:rowOff>
    </xdr:from>
    <xdr:ext cx="534377" cy="259045"/>
    <xdr:sp macro="" textlink="">
      <xdr:nvSpPr>
        <xdr:cNvPr id="608" name="n_3mainValue【一般廃棄物処理施設】&#10;一人当たり有形固定資産（償却資産）額"/>
        <xdr:cNvSpPr txBox="1"/>
      </xdr:nvSpPr>
      <xdr:spPr>
        <a:xfrm>
          <a:off x="17354061" y="690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128371</xdr:rowOff>
    </xdr:from>
    <xdr:ext cx="534377" cy="259045"/>
    <xdr:sp macro="" textlink="">
      <xdr:nvSpPr>
        <xdr:cNvPr id="609" name="n_4mainValue【一般廃棄物処理施設】&#10;一人当たり有形固定資産（償却資産）額"/>
        <xdr:cNvSpPr txBox="1"/>
      </xdr:nvSpPr>
      <xdr:spPr>
        <a:xfrm>
          <a:off x="16560311" y="69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4699614" y="917665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4738350" y="89582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4611350" y="9176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4738350" y="977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4649450" y="991543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3887450" y="98989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30937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2299950" y="9833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1487150" y="9815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171269</xdr:rowOff>
    </xdr:from>
    <xdr:to>
      <xdr:col>85</xdr:col>
      <xdr:colOff>177800</xdr:colOff>
      <xdr:row>64</xdr:row>
      <xdr:rowOff>101419</xdr:rowOff>
    </xdr:to>
    <xdr:sp macro="" textlink="">
      <xdr:nvSpPr>
        <xdr:cNvPr id="651" name="楕円 650"/>
        <xdr:cNvSpPr/>
      </xdr:nvSpPr>
      <xdr:spPr>
        <a:xfrm>
          <a:off x="14649450" y="105725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86196</xdr:rowOff>
    </xdr:from>
    <xdr:ext cx="405111" cy="259045"/>
    <xdr:sp macro="" textlink="">
      <xdr:nvSpPr>
        <xdr:cNvPr id="652" name="【保健センター・保健所】&#10;有形固定資産減価償却率該当値テキスト"/>
        <xdr:cNvSpPr txBox="1"/>
      </xdr:nvSpPr>
      <xdr:spPr>
        <a:xfrm>
          <a:off x="1473835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153307</xdr:rowOff>
    </xdr:from>
    <xdr:to>
      <xdr:col>81</xdr:col>
      <xdr:colOff>101600</xdr:colOff>
      <xdr:row>64</xdr:row>
      <xdr:rowOff>83457</xdr:rowOff>
    </xdr:to>
    <xdr:sp macro="" textlink="">
      <xdr:nvSpPr>
        <xdr:cNvPr id="653" name="楕円 652"/>
        <xdr:cNvSpPr/>
      </xdr:nvSpPr>
      <xdr:spPr>
        <a:xfrm>
          <a:off x="13887450" y="10560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32657</xdr:rowOff>
    </xdr:from>
    <xdr:to>
      <xdr:col>85</xdr:col>
      <xdr:colOff>127000</xdr:colOff>
      <xdr:row>64</xdr:row>
      <xdr:rowOff>50619</xdr:rowOff>
    </xdr:to>
    <xdr:cxnSp macro="">
      <xdr:nvCxnSpPr>
        <xdr:cNvPr id="654" name="直線コネクタ 653"/>
        <xdr:cNvCxnSpPr/>
      </xdr:nvCxnSpPr>
      <xdr:spPr>
        <a:xfrm>
          <a:off x="13938250" y="10605407"/>
          <a:ext cx="762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136978</xdr:rowOff>
    </xdr:from>
    <xdr:to>
      <xdr:col>76</xdr:col>
      <xdr:colOff>165100</xdr:colOff>
      <xdr:row>64</xdr:row>
      <xdr:rowOff>67128</xdr:rowOff>
    </xdr:to>
    <xdr:sp macro="" textlink="">
      <xdr:nvSpPr>
        <xdr:cNvPr id="655" name="楕円 654"/>
        <xdr:cNvSpPr/>
      </xdr:nvSpPr>
      <xdr:spPr>
        <a:xfrm>
          <a:off x="13093700" y="10544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16328</xdr:rowOff>
    </xdr:from>
    <xdr:to>
      <xdr:col>81</xdr:col>
      <xdr:colOff>50800</xdr:colOff>
      <xdr:row>64</xdr:row>
      <xdr:rowOff>32657</xdr:rowOff>
    </xdr:to>
    <xdr:cxnSp macro="">
      <xdr:nvCxnSpPr>
        <xdr:cNvPr id="656" name="直線コネクタ 655"/>
        <xdr:cNvCxnSpPr/>
      </xdr:nvCxnSpPr>
      <xdr:spPr>
        <a:xfrm>
          <a:off x="13144500" y="10589078"/>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109220</xdr:rowOff>
    </xdr:from>
    <xdr:to>
      <xdr:col>72</xdr:col>
      <xdr:colOff>38100</xdr:colOff>
      <xdr:row>64</xdr:row>
      <xdr:rowOff>39370</xdr:rowOff>
    </xdr:to>
    <xdr:sp macro="" textlink="">
      <xdr:nvSpPr>
        <xdr:cNvPr id="657" name="楕円 656"/>
        <xdr:cNvSpPr/>
      </xdr:nvSpPr>
      <xdr:spPr>
        <a:xfrm>
          <a:off x="12299950" y="10516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160020</xdr:rowOff>
    </xdr:from>
    <xdr:to>
      <xdr:col>76</xdr:col>
      <xdr:colOff>114300</xdr:colOff>
      <xdr:row>64</xdr:row>
      <xdr:rowOff>16328</xdr:rowOff>
    </xdr:to>
    <xdr:cxnSp macro="">
      <xdr:nvCxnSpPr>
        <xdr:cNvPr id="658" name="直線コネクタ 657"/>
        <xdr:cNvCxnSpPr/>
      </xdr:nvCxnSpPr>
      <xdr:spPr>
        <a:xfrm>
          <a:off x="12344400" y="10567670"/>
          <a:ext cx="8001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65133</xdr:rowOff>
    </xdr:from>
    <xdr:to>
      <xdr:col>67</xdr:col>
      <xdr:colOff>101600</xdr:colOff>
      <xdr:row>63</xdr:row>
      <xdr:rowOff>166733</xdr:rowOff>
    </xdr:to>
    <xdr:sp macro="" textlink="">
      <xdr:nvSpPr>
        <xdr:cNvPr id="659" name="楕円 658"/>
        <xdr:cNvSpPr/>
      </xdr:nvSpPr>
      <xdr:spPr>
        <a:xfrm>
          <a:off x="11487150" y="104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115933</xdr:rowOff>
    </xdr:from>
    <xdr:to>
      <xdr:col>71</xdr:col>
      <xdr:colOff>177800</xdr:colOff>
      <xdr:row>63</xdr:row>
      <xdr:rowOff>160020</xdr:rowOff>
    </xdr:to>
    <xdr:cxnSp macro="">
      <xdr:nvCxnSpPr>
        <xdr:cNvPr id="660" name="直線コネクタ 659"/>
        <xdr:cNvCxnSpPr/>
      </xdr:nvCxnSpPr>
      <xdr:spPr>
        <a:xfrm>
          <a:off x="11537950" y="10523583"/>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3742044" y="96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296099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21672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13544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74584</xdr:rowOff>
    </xdr:from>
    <xdr:ext cx="405111" cy="259045"/>
    <xdr:sp macro="" textlink="">
      <xdr:nvSpPr>
        <xdr:cNvPr id="665" name="n_1mainValue【保健センター・保健所】&#10;有形固定資産減価償却率"/>
        <xdr:cNvSpPr txBox="1"/>
      </xdr:nvSpPr>
      <xdr:spPr>
        <a:xfrm>
          <a:off x="1374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58255</xdr:rowOff>
    </xdr:from>
    <xdr:ext cx="405111" cy="259045"/>
    <xdr:sp macro="" textlink="">
      <xdr:nvSpPr>
        <xdr:cNvPr id="666" name="n_2mainValue【保健センター・保健所】&#10;有形固定資産減価償却率"/>
        <xdr:cNvSpPr txBox="1"/>
      </xdr:nvSpPr>
      <xdr:spPr>
        <a:xfrm>
          <a:off x="1296099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30497</xdr:rowOff>
    </xdr:from>
    <xdr:ext cx="405111" cy="259045"/>
    <xdr:sp macro="" textlink="">
      <xdr:nvSpPr>
        <xdr:cNvPr id="667" name="n_3mainValue【保健センター・保健所】&#10;有形固定資産減価償却率"/>
        <xdr:cNvSpPr txBox="1"/>
      </xdr:nvSpPr>
      <xdr:spPr>
        <a:xfrm>
          <a:off x="121672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157860</xdr:rowOff>
    </xdr:from>
    <xdr:ext cx="405111" cy="259045"/>
    <xdr:sp macro="" textlink="">
      <xdr:nvSpPr>
        <xdr:cNvPr id="668" name="n_4mainValue【保健センター・保健所】&#10;有形固定資産減価償却率"/>
        <xdr:cNvSpPr txBox="1"/>
      </xdr:nvSpPr>
      <xdr:spPr>
        <a:xfrm>
          <a:off x="11354444" y="1056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19951064" y="92519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199898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1988185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19989800" y="90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198818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191579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18345150" y="10077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75514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6757650" y="1010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107950</xdr:rowOff>
    </xdr:from>
    <xdr:to>
      <xdr:col>116</xdr:col>
      <xdr:colOff>114300</xdr:colOff>
      <xdr:row>62</xdr:row>
      <xdr:rowOff>38100</xdr:rowOff>
    </xdr:to>
    <xdr:sp macro="" textlink="">
      <xdr:nvSpPr>
        <xdr:cNvPr id="708" name="楕円 707"/>
        <xdr:cNvSpPr/>
      </xdr:nvSpPr>
      <xdr:spPr>
        <a:xfrm>
          <a:off x="19900900" y="1018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86377</xdr:rowOff>
    </xdr:from>
    <xdr:ext cx="469744" cy="259045"/>
    <xdr:sp macro="" textlink="">
      <xdr:nvSpPr>
        <xdr:cNvPr id="709" name="【保健センター・保健所】&#10;一人当たり面積該当値テキスト"/>
        <xdr:cNvSpPr txBox="1"/>
      </xdr:nvSpPr>
      <xdr:spPr>
        <a:xfrm>
          <a:off x="199898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57150</xdr:rowOff>
    </xdr:from>
    <xdr:to>
      <xdr:col>112</xdr:col>
      <xdr:colOff>38100</xdr:colOff>
      <xdr:row>61</xdr:row>
      <xdr:rowOff>158750</xdr:rowOff>
    </xdr:to>
    <xdr:sp macro="" textlink="">
      <xdr:nvSpPr>
        <xdr:cNvPr id="710" name="楕円 709"/>
        <xdr:cNvSpPr/>
      </xdr:nvSpPr>
      <xdr:spPr>
        <a:xfrm>
          <a:off x="19157950" y="10134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107950</xdr:rowOff>
    </xdr:from>
    <xdr:to>
      <xdr:col>116</xdr:col>
      <xdr:colOff>63500</xdr:colOff>
      <xdr:row>61</xdr:row>
      <xdr:rowOff>158750</xdr:rowOff>
    </xdr:to>
    <xdr:cxnSp macro="">
      <xdr:nvCxnSpPr>
        <xdr:cNvPr id="711" name="直線コネクタ 710"/>
        <xdr:cNvCxnSpPr/>
      </xdr:nvCxnSpPr>
      <xdr:spPr>
        <a:xfrm>
          <a:off x="19202400" y="10185400"/>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12" name="楕円 711"/>
        <xdr:cNvSpPr/>
      </xdr:nvSpPr>
      <xdr:spPr>
        <a:xfrm>
          <a:off x="183451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107950</xdr:rowOff>
    </xdr:to>
    <xdr:cxnSp macro="">
      <xdr:nvCxnSpPr>
        <xdr:cNvPr id="713" name="直線コネクタ 712"/>
        <xdr:cNvCxnSpPr/>
      </xdr:nvCxnSpPr>
      <xdr:spPr>
        <a:xfrm>
          <a:off x="18395950" y="1013460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146050</xdr:rowOff>
    </xdr:from>
    <xdr:to>
      <xdr:col>102</xdr:col>
      <xdr:colOff>165100</xdr:colOff>
      <xdr:row>62</xdr:row>
      <xdr:rowOff>76200</xdr:rowOff>
    </xdr:to>
    <xdr:sp macro="" textlink="">
      <xdr:nvSpPr>
        <xdr:cNvPr id="714" name="楕円 713"/>
        <xdr:cNvSpPr/>
      </xdr:nvSpPr>
      <xdr:spPr>
        <a:xfrm>
          <a:off x="17551400" y="1022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62</xdr:row>
      <xdr:rowOff>25400</xdr:rowOff>
    </xdr:to>
    <xdr:cxnSp macro="">
      <xdr:nvCxnSpPr>
        <xdr:cNvPr id="715" name="直線コネクタ 714"/>
        <xdr:cNvCxnSpPr/>
      </xdr:nvCxnSpPr>
      <xdr:spPr>
        <a:xfrm flipV="1">
          <a:off x="17602200" y="10134600"/>
          <a:ext cx="7937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146050</xdr:rowOff>
    </xdr:from>
    <xdr:to>
      <xdr:col>98</xdr:col>
      <xdr:colOff>38100</xdr:colOff>
      <xdr:row>62</xdr:row>
      <xdr:rowOff>76200</xdr:rowOff>
    </xdr:to>
    <xdr:sp macro="" textlink="">
      <xdr:nvSpPr>
        <xdr:cNvPr id="716" name="楕円 715"/>
        <xdr:cNvSpPr/>
      </xdr:nvSpPr>
      <xdr:spPr>
        <a:xfrm>
          <a:off x="16757650" y="1022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25400</xdr:rowOff>
    </xdr:from>
    <xdr:to>
      <xdr:col>102</xdr:col>
      <xdr:colOff>114300</xdr:colOff>
      <xdr:row>62</xdr:row>
      <xdr:rowOff>25400</xdr:rowOff>
    </xdr:to>
    <xdr:cxnSp macro="">
      <xdr:nvCxnSpPr>
        <xdr:cNvPr id="717" name="直線コネクタ 716"/>
        <xdr:cNvCxnSpPr/>
      </xdr:nvCxnSpPr>
      <xdr:spPr>
        <a:xfrm>
          <a:off x="16802100" y="10267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189802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181801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738637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65926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149877</xdr:rowOff>
    </xdr:from>
    <xdr:ext cx="469744" cy="259045"/>
    <xdr:sp macro="" textlink="">
      <xdr:nvSpPr>
        <xdr:cNvPr id="722" name="n_1mainValue【保健センター・保健所】&#10;一人当たり面積"/>
        <xdr:cNvSpPr txBox="1"/>
      </xdr:nvSpPr>
      <xdr:spPr>
        <a:xfrm>
          <a:off x="189802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23" name="n_2main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67327</xdr:rowOff>
    </xdr:from>
    <xdr:ext cx="469744" cy="259045"/>
    <xdr:sp macro="" textlink="">
      <xdr:nvSpPr>
        <xdr:cNvPr id="724" name="n_3mainValue【保健センター・保健所】&#10;一人当たり面積"/>
        <xdr:cNvSpPr txBox="1"/>
      </xdr:nvSpPr>
      <xdr:spPr>
        <a:xfrm>
          <a:off x="1738637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67327</xdr:rowOff>
    </xdr:from>
    <xdr:ext cx="469744" cy="259045"/>
    <xdr:sp macro="" textlink="">
      <xdr:nvSpPr>
        <xdr:cNvPr id="725" name="n_4mainValue【保健センター・保健所】&#10;一人当たり面積"/>
        <xdr:cNvSpPr txBox="1"/>
      </xdr:nvSpPr>
      <xdr:spPr>
        <a:xfrm>
          <a:off x="165926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4699614" y="12797971"/>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4738350" y="1433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46113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4738350" y="12579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4738350" y="13644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4649450" y="13665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388745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2299950" y="1366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148715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67" name="楕円 766"/>
        <xdr:cNvSpPr/>
      </xdr:nvSpPr>
      <xdr:spPr>
        <a:xfrm>
          <a:off x="14649450" y="13515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768" name="【消防施設】&#10;有形固定資産減価償却率該当値テキスト"/>
        <xdr:cNvSpPr txBox="1"/>
      </xdr:nvSpPr>
      <xdr:spPr>
        <a:xfrm>
          <a:off x="1473835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769" name="楕円 768"/>
        <xdr:cNvSpPr/>
      </xdr:nvSpPr>
      <xdr:spPr>
        <a:xfrm>
          <a:off x="13887450" y="13477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82</xdr:row>
      <xdr:rowOff>15239</xdr:rowOff>
    </xdr:to>
    <xdr:cxnSp macro="">
      <xdr:nvCxnSpPr>
        <xdr:cNvPr id="770" name="直線コネクタ 769"/>
        <xdr:cNvCxnSpPr/>
      </xdr:nvCxnSpPr>
      <xdr:spPr>
        <a:xfrm>
          <a:off x="13938250" y="13528584"/>
          <a:ext cx="762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62412</xdr:rowOff>
    </xdr:from>
    <xdr:to>
      <xdr:col>76</xdr:col>
      <xdr:colOff>165100</xdr:colOff>
      <xdr:row>81</xdr:row>
      <xdr:rowOff>164012</xdr:rowOff>
    </xdr:to>
    <xdr:sp macro="" textlink="">
      <xdr:nvSpPr>
        <xdr:cNvPr id="771" name="楕円 770"/>
        <xdr:cNvSpPr/>
      </xdr:nvSpPr>
      <xdr:spPr>
        <a:xfrm>
          <a:off x="13093700" y="134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113212</xdr:rowOff>
    </xdr:from>
    <xdr:to>
      <xdr:col>81</xdr:col>
      <xdr:colOff>50800</xdr:colOff>
      <xdr:row>81</xdr:row>
      <xdr:rowOff>149134</xdr:rowOff>
    </xdr:to>
    <xdr:cxnSp macro="">
      <xdr:nvCxnSpPr>
        <xdr:cNvPr id="772" name="直線コネクタ 771"/>
        <xdr:cNvCxnSpPr/>
      </xdr:nvCxnSpPr>
      <xdr:spPr>
        <a:xfrm>
          <a:off x="13144500" y="13492662"/>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24856</xdr:rowOff>
    </xdr:from>
    <xdr:to>
      <xdr:col>72</xdr:col>
      <xdr:colOff>38100</xdr:colOff>
      <xdr:row>81</xdr:row>
      <xdr:rowOff>126456</xdr:rowOff>
    </xdr:to>
    <xdr:sp macro="" textlink="">
      <xdr:nvSpPr>
        <xdr:cNvPr id="773" name="楕円 772"/>
        <xdr:cNvSpPr/>
      </xdr:nvSpPr>
      <xdr:spPr>
        <a:xfrm>
          <a:off x="12299950" y="134043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113212</xdr:rowOff>
    </xdr:to>
    <xdr:cxnSp macro="">
      <xdr:nvCxnSpPr>
        <xdr:cNvPr id="774" name="直線コネクタ 773"/>
        <xdr:cNvCxnSpPr/>
      </xdr:nvCxnSpPr>
      <xdr:spPr>
        <a:xfrm>
          <a:off x="12344400" y="13455106"/>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157118</xdr:rowOff>
    </xdr:from>
    <xdr:to>
      <xdr:col>67</xdr:col>
      <xdr:colOff>101600</xdr:colOff>
      <xdr:row>81</xdr:row>
      <xdr:rowOff>87268</xdr:rowOff>
    </xdr:to>
    <xdr:sp macro="" textlink="">
      <xdr:nvSpPr>
        <xdr:cNvPr id="775" name="楕円 774"/>
        <xdr:cNvSpPr/>
      </xdr:nvSpPr>
      <xdr:spPr>
        <a:xfrm>
          <a:off x="11487150" y="133714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36468</xdr:rowOff>
    </xdr:from>
    <xdr:to>
      <xdr:col>71</xdr:col>
      <xdr:colOff>177800</xdr:colOff>
      <xdr:row>81</xdr:row>
      <xdr:rowOff>75656</xdr:rowOff>
    </xdr:to>
    <xdr:cxnSp macro="">
      <xdr:nvCxnSpPr>
        <xdr:cNvPr id="776" name="直線コネクタ 775"/>
        <xdr:cNvCxnSpPr/>
      </xdr:nvCxnSpPr>
      <xdr:spPr>
        <a:xfrm>
          <a:off x="11537950" y="13415918"/>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374204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2960994" y="13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21672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135444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781" name="n_1mainValue【消防施設】&#10;有形固定資産減価償却率"/>
        <xdr:cNvSpPr txBox="1"/>
      </xdr:nvSpPr>
      <xdr:spPr>
        <a:xfrm>
          <a:off x="13742044" y="132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9089</xdr:rowOff>
    </xdr:from>
    <xdr:ext cx="405111" cy="259045"/>
    <xdr:sp macro="" textlink="">
      <xdr:nvSpPr>
        <xdr:cNvPr id="782" name="n_2mainValue【消防施設】&#10;有形固定資産減価償却率"/>
        <xdr:cNvSpPr txBox="1"/>
      </xdr:nvSpPr>
      <xdr:spPr>
        <a:xfrm>
          <a:off x="12960994" y="1322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783" name="n_3mainValue【消防施設】&#10;有形固定資産減価償却率"/>
        <xdr:cNvSpPr txBox="1"/>
      </xdr:nvSpPr>
      <xdr:spPr>
        <a:xfrm>
          <a:off x="12167244" y="131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103795</xdr:rowOff>
    </xdr:from>
    <xdr:ext cx="405111" cy="259045"/>
    <xdr:sp macro="" textlink="">
      <xdr:nvSpPr>
        <xdr:cNvPr id="784" name="n_4mainValue【消防施設】&#10;有形固定資産減価償却率"/>
        <xdr:cNvSpPr txBox="1"/>
      </xdr:nvSpPr>
      <xdr:spPr>
        <a:xfrm>
          <a:off x="11354444" y="1315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19951064" y="12967970"/>
          <a:ext cx="0" cy="124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19989800"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19881850" y="12967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19989800" y="1381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19900900" y="138318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19157950" y="137952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1834515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6757650" y="1382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822" name="楕円 821"/>
        <xdr:cNvSpPr/>
      </xdr:nvSpPr>
      <xdr:spPr>
        <a:xfrm>
          <a:off x="19900900" y="137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823" name="【消防施設】&#10;一人当たり面積該当値テキスト"/>
        <xdr:cNvSpPr txBox="1"/>
      </xdr:nvSpPr>
      <xdr:spPr>
        <a:xfrm>
          <a:off x="19989800"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824" name="楕円 823"/>
        <xdr:cNvSpPr/>
      </xdr:nvSpPr>
      <xdr:spPr>
        <a:xfrm>
          <a:off x="191579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83</xdr:row>
      <xdr:rowOff>90678</xdr:rowOff>
    </xdr:to>
    <xdr:cxnSp macro="">
      <xdr:nvCxnSpPr>
        <xdr:cNvPr id="825" name="直線コネクタ 824"/>
        <xdr:cNvCxnSpPr/>
      </xdr:nvCxnSpPr>
      <xdr:spPr>
        <a:xfrm flipV="1">
          <a:off x="19202400" y="1379575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26" name="楕円 825"/>
        <xdr:cNvSpPr/>
      </xdr:nvSpPr>
      <xdr:spPr>
        <a:xfrm>
          <a:off x="1834515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90678</xdr:rowOff>
    </xdr:to>
    <xdr:cxnSp macro="">
      <xdr:nvCxnSpPr>
        <xdr:cNvPr id="827" name="直線コネクタ 826"/>
        <xdr:cNvCxnSpPr/>
      </xdr:nvCxnSpPr>
      <xdr:spPr>
        <a:xfrm>
          <a:off x="18395950" y="138003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28" name="楕円 827"/>
        <xdr:cNvSpPr/>
      </xdr:nvSpPr>
      <xdr:spPr>
        <a:xfrm>
          <a:off x="1755140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90678</xdr:rowOff>
    </xdr:to>
    <xdr:cxnSp macro="">
      <xdr:nvCxnSpPr>
        <xdr:cNvPr id="829" name="直線コネクタ 828"/>
        <xdr:cNvCxnSpPr/>
      </xdr:nvCxnSpPr>
      <xdr:spPr>
        <a:xfrm>
          <a:off x="17602200" y="138003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30" name="楕円 829"/>
        <xdr:cNvSpPr/>
      </xdr:nvSpPr>
      <xdr:spPr>
        <a:xfrm>
          <a:off x="167576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90678</xdr:rowOff>
    </xdr:from>
    <xdr:to>
      <xdr:col>102</xdr:col>
      <xdr:colOff>114300</xdr:colOff>
      <xdr:row>83</xdr:row>
      <xdr:rowOff>95250</xdr:rowOff>
    </xdr:to>
    <xdr:cxnSp macro="">
      <xdr:nvCxnSpPr>
        <xdr:cNvPr id="831" name="直線コネクタ 830"/>
        <xdr:cNvCxnSpPr/>
      </xdr:nvCxnSpPr>
      <xdr:spPr>
        <a:xfrm flipV="1">
          <a:off x="16802100" y="1380032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1898022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181801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738637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65926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836" name="n_1mainValue【消防施設】&#10;一人当たり面積"/>
        <xdr:cNvSpPr txBox="1"/>
      </xdr:nvSpPr>
      <xdr:spPr>
        <a:xfrm>
          <a:off x="18980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7" name="n_2mainValue【消防施設】&#10;一人当たり面積"/>
        <xdr:cNvSpPr txBox="1"/>
      </xdr:nvSpPr>
      <xdr:spPr>
        <a:xfrm>
          <a:off x="181801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8" name="n_3mainValue【消防施設】&#10;一人当たり面積"/>
        <xdr:cNvSpPr txBox="1"/>
      </xdr:nvSpPr>
      <xdr:spPr>
        <a:xfrm>
          <a:off x="1738637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9" name="n_4mainValue【消防施設】&#10;一人当たり面積"/>
        <xdr:cNvSpPr txBox="1"/>
      </xdr:nvSpPr>
      <xdr:spPr>
        <a:xfrm>
          <a:off x="165926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4699614" y="165843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4738350" y="16359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4611350" y="16584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4738350" y="17276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4649450" y="172977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30937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2299950" y="1741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14871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881" name="楕円 880"/>
        <xdr:cNvSpPr/>
      </xdr:nvSpPr>
      <xdr:spPr>
        <a:xfrm>
          <a:off x="14649450" y="169679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882" name="【庁舎】&#10;有形固定資産減価償却率該当値テキスト"/>
        <xdr:cNvSpPr txBox="1"/>
      </xdr:nvSpPr>
      <xdr:spPr>
        <a:xfrm>
          <a:off x="14738350" y="168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53158</xdr:rowOff>
    </xdr:from>
    <xdr:to>
      <xdr:col>81</xdr:col>
      <xdr:colOff>101600</xdr:colOff>
      <xdr:row>102</xdr:row>
      <xdr:rowOff>154758</xdr:rowOff>
    </xdr:to>
    <xdr:sp macro="" textlink="">
      <xdr:nvSpPr>
        <xdr:cNvPr id="883" name="楕円 882"/>
        <xdr:cNvSpPr/>
      </xdr:nvSpPr>
      <xdr:spPr>
        <a:xfrm>
          <a:off x="13887450" y="169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103958</xdr:rowOff>
    </xdr:to>
    <xdr:cxnSp macro="">
      <xdr:nvCxnSpPr>
        <xdr:cNvPr id="884" name="直線コネクタ 883"/>
        <xdr:cNvCxnSpPr/>
      </xdr:nvCxnSpPr>
      <xdr:spPr>
        <a:xfrm flipV="1">
          <a:off x="13938250" y="17018726"/>
          <a:ext cx="762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885" name="楕円 884"/>
        <xdr:cNvSpPr/>
      </xdr:nvSpPr>
      <xdr:spPr>
        <a:xfrm>
          <a:off x="13093700" y="169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90895</xdr:rowOff>
    </xdr:from>
    <xdr:to>
      <xdr:col>81</xdr:col>
      <xdr:colOff>50800</xdr:colOff>
      <xdr:row>102</xdr:row>
      <xdr:rowOff>103958</xdr:rowOff>
    </xdr:to>
    <xdr:cxnSp macro="">
      <xdr:nvCxnSpPr>
        <xdr:cNvPr id="886" name="直線コネクタ 885"/>
        <xdr:cNvCxnSpPr/>
      </xdr:nvCxnSpPr>
      <xdr:spPr>
        <a:xfrm>
          <a:off x="13144500" y="17007295"/>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887" name="楕円 886"/>
        <xdr:cNvSpPr/>
      </xdr:nvSpPr>
      <xdr:spPr>
        <a:xfrm>
          <a:off x="12299950" y="16918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90895</xdr:rowOff>
    </xdr:to>
    <xdr:cxnSp macro="">
      <xdr:nvCxnSpPr>
        <xdr:cNvPr id="888" name="直線コネクタ 887"/>
        <xdr:cNvCxnSpPr/>
      </xdr:nvCxnSpPr>
      <xdr:spPr>
        <a:xfrm>
          <a:off x="12344400" y="16969739"/>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142966</xdr:rowOff>
    </xdr:from>
    <xdr:to>
      <xdr:col>67</xdr:col>
      <xdr:colOff>101600</xdr:colOff>
      <xdr:row>102</xdr:row>
      <xdr:rowOff>73116</xdr:rowOff>
    </xdr:to>
    <xdr:sp macro="" textlink="">
      <xdr:nvSpPr>
        <xdr:cNvPr id="889" name="楕円 888"/>
        <xdr:cNvSpPr/>
      </xdr:nvSpPr>
      <xdr:spPr>
        <a:xfrm>
          <a:off x="11487150" y="168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22316</xdr:rowOff>
    </xdr:from>
    <xdr:to>
      <xdr:col>71</xdr:col>
      <xdr:colOff>177800</xdr:colOff>
      <xdr:row>102</xdr:row>
      <xdr:rowOff>53339</xdr:rowOff>
    </xdr:to>
    <xdr:cxnSp macro="">
      <xdr:nvCxnSpPr>
        <xdr:cNvPr id="890" name="直線コネクタ 889"/>
        <xdr:cNvCxnSpPr/>
      </xdr:nvCxnSpPr>
      <xdr:spPr>
        <a:xfrm>
          <a:off x="11537950" y="16938716"/>
          <a:ext cx="80645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37420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xdr:cNvSpPr txBox="1"/>
      </xdr:nvSpPr>
      <xdr:spPr>
        <a:xfrm>
          <a:off x="1296099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xdr:cNvSpPr txBox="1"/>
      </xdr:nvSpPr>
      <xdr:spPr>
        <a:xfrm>
          <a:off x="1216724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xdr:cNvSpPr txBox="1"/>
      </xdr:nvSpPr>
      <xdr:spPr>
        <a:xfrm>
          <a:off x="113544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171285</xdr:rowOff>
    </xdr:from>
    <xdr:ext cx="405111" cy="259045"/>
    <xdr:sp macro="" textlink="">
      <xdr:nvSpPr>
        <xdr:cNvPr id="895" name="n_1mainValue【庁舎】&#10;有形固定資産減価償却率"/>
        <xdr:cNvSpPr txBox="1"/>
      </xdr:nvSpPr>
      <xdr:spPr>
        <a:xfrm>
          <a:off x="13742044" y="1674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896" name="n_2mainValue【庁舎】&#10;有形固定資産減価償却率"/>
        <xdr:cNvSpPr txBox="1"/>
      </xdr:nvSpPr>
      <xdr:spPr>
        <a:xfrm>
          <a:off x="12960994" y="167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897" name="n_3mainValue【庁舎】&#10;有形固定資産減価償却率"/>
        <xdr:cNvSpPr txBox="1"/>
      </xdr:nvSpPr>
      <xdr:spPr>
        <a:xfrm>
          <a:off x="12167244" y="1669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89643</xdr:rowOff>
    </xdr:from>
    <xdr:ext cx="405111" cy="259045"/>
    <xdr:sp macro="" textlink="">
      <xdr:nvSpPr>
        <xdr:cNvPr id="898" name="n_4mainValue【庁舎】&#10;有形固定資産減価償却率"/>
        <xdr:cNvSpPr txBox="1"/>
      </xdr:nvSpPr>
      <xdr:spPr>
        <a:xfrm>
          <a:off x="11354444" y="1666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19951064" y="166758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19989800" y="18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19881850" y="18207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19989800" y="1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19881850" y="166758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19989800" y="17700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199009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191579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1834515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75514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6757650" y="17754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5806</xdr:rowOff>
    </xdr:from>
    <xdr:to>
      <xdr:col>116</xdr:col>
      <xdr:colOff>114300</xdr:colOff>
      <xdr:row>104</xdr:row>
      <xdr:rowOff>107406</xdr:rowOff>
    </xdr:to>
    <xdr:sp macro="" textlink="">
      <xdr:nvSpPr>
        <xdr:cNvPr id="941" name="楕円 940"/>
        <xdr:cNvSpPr/>
      </xdr:nvSpPr>
      <xdr:spPr>
        <a:xfrm>
          <a:off x="199009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28683</xdr:rowOff>
    </xdr:from>
    <xdr:ext cx="469744" cy="259045"/>
    <xdr:sp macro="" textlink="">
      <xdr:nvSpPr>
        <xdr:cNvPr id="942" name="【庁舎】&#10;一人当たり面積該当値テキスト"/>
        <xdr:cNvSpPr txBox="1"/>
      </xdr:nvSpPr>
      <xdr:spPr>
        <a:xfrm>
          <a:off x="19989800" y="171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12337</xdr:rowOff>
    </xdr:from>
    <xdr:to>
      <xdr:col>112</xdr:col>
      <xdr:colOff>38100</xdr:colOff>
      <xdr:row>104</xdr:row>
      <xdr:rowOff>113937</xdr:rowOff>
    </xdr:to>
    <xdr:sp macro="" textlink="">
      <xdr:nvSpPr>
        <xdr:cNvPr id="943" name="楕円 942"/>
        <xdr:cNvSpPr/>
      </xdr:nvSpPr>
      <xdr:spPr>
        <a:xfrm>
          <a:off x="19157950" y="17271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56606</xdr:rowOff>
    </xdr:from>
    <xdr:to>
      <xdr:col>116</xdr:col>
      <xdr:colOff>63500</xdr:colOff>
      <xdr:row>104</xdr:row>
      <xdr:rowOff>63137</xdr:rowOff>
    </xdr:to>
    <xdr:cxnSp macro="">
      <xdr:nvCxnSpPr>
        <xdr:cNvPr id="944" name="直線コネクタ 943"/>
        <xdr:cNvCxnSpPr/>
      </xdr:nvCxnSpPr>
      <xdr:spPr>
        <a:xfrm flipV="1">
          <a:off x="19202400" y="17315906"/>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147864</xdr:rowOff>
    </xdr:from>
    <xdr:to>
      <xdr:col>107</xdr:col>
      <xdr:colOff>101600</xdr:colOff>
      <xdr:row>104</xdr:row>
      <xdr:rowOff>78014</xdr:rowOff>
    </xdr:to>
    <xdr:sp macro="" textlink="">
      <xdr:nvSpPr>
        <xdr:cNvPr id="945" name="楕円 944"/>
        <xdr:cNvSpPr/>
      </xdr:nvSpPr>
      <xdr:spPr>
        <a:xfrm>
          <a:off x="1834515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27214</xdr:rowOff>
    </xdr:from>
    <xdr:to>
      <xdr:col>111</xdr:col>
      <xdr:colOff>177800</xdr:colOff>
      <xdr:row>104</xdr:row>
      <xdr:rowOff>63137</xdr:rowOff>
    </xdr:to>
    <xdr:cxnSp macro="">
      <xdr:nvCxnSpPr>
        <xdr:cNvPr id="946" name="直線コネクタ 945"/>
        <xdr:cNvCxnSpPr/>
      </xdr:nvCxnSpPr>
      <xdr:spPr>
        <a:xfrm>
          <a:off x="18395950" y="17286514"/>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154395</xdr:rowOff>
    </xdr:from>
    <xdr:to>
      <xdr:col>102</xdr:col>
      <xdr:colOff>165100</xdr:colOff>
      <xdr:row>104</xdr:row>
      <xdr:rowOff>84545</xdr:rowOff>
    </xdr:to>
    <xdr:sp macro="" textlink="">
      <xdr:nvSpPr>
        <xdr:cNvPr id="947" name="楕円 946"/>
        <xdr:cNvSpPr/>
      </xdr:nvSpPr>
      <xdr:spPr>
        <a:xfrm>
          <a:off x="175514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27214</xdr:rowOff>
    </xdr:from>
    <xdr:to>
      <xdr:col>107</xdr:col>
      <xdr:colOff>50800</xdr:colOff>
      <xdr:row>104</xdr:row>
      <xdr:rowOff>33745</xdr:rowOff>
    </xdr:to>
    <xdr:cxnSp macro="">
      <xdr:nvCxnSpPr>
        <xdr:cNvPr id="948" name="直線コネクタ 947"/>
        <xdr:cNvCxnSpPr/>
      </xdr:nvCxnSpPr>
      <xdr:spPr>
        <a:xfrm flipV="1">
          <a:off x="17602200" y="17286514"/>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157662</xdr:rowOff>
    </xdr:from>
    <xdr:to>
      <xdr:col>98</xdr:col>
      <xdr:colOff>38100</xdr:colOff>
      <xdr:row>104</xdr:row>
      <xdr:rowOff>87812</xdr:rowOff>
    </xdr:to>
    <xdr:sp macro="" textlink="">
      <xdr:nvSpPr>
        <xdr:cNvPr id="949" name="楕円 948"/>
        <xdr:cNvSpPr/>
      </xdr:nvSpPr>
      <xdr:spPr>
        <a:xfrm>
          <a:off x="16757650" y="172455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33745</xdr:rowOff>
    </xdr:from>
    <xdr:to>
      <xdr:col>102</xdr:col>
      <xdr:colOff>114300</xdr:colOff>
      <xdr:row>104</xdr:row>
      <xdr:rowOff>37012</xdr:rowOff>
    </xdr:to>
    <xdr:cxnSp macro="">
      <xdr:nvCxnSpPr>
        <xdr:cNvPr id="950" name="直線コネクタ 949"/>
        <xdr:cNvCxnSpPr/>
      </xdr:nvCxnSpPr>
      <xdr:spPr>
        <a:xfrm flipV="1">
          <a:off x="16802100" y="17293045"/>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1898022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18180127" y="178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7386377" y="178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6592627" y="178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130464</xdr:rowOff>
    </xdr:from>
    <xdr:ext cx="469744" cy="259045"/>
    <xdr:sp macro="" textlink="">
      <xdr:nvSpPr>
        <xdr:cNvPr id="955" name="n_1mainValue【庁舎】&#10;一人当たり面積"/>
        <xdr:cNvSpPr txBox="1"/>
      </xdr:nvSpPr>
      <xdr:spPr>
        <a:xfrm>
          <a:off x="18980227" y="1704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94541</xdr:rowOff>
    </xdr:from>
    <xdr:ext cx="469744" cy="259045"/>
    <xdr:sp macro="" textlink="">
      <xdr:nvSpPr>
        <xdr:cNvPr id="956" name="n_2mainValue【庁舎】&#10;一人当たり面積"/>
        <xdr:cNvSpPr txBox="1"/>
      </xdr:nvSpPr>
      <xdr:spPr>
        <a:xfrm>
          <a:off x="181801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101072</xdr:rowOff>
    </xdr:from>
    <xdr:ext cx="469744" cy="259045"/>
    <xdr:sp macro="" textlink="">
      <xdr:nvSpPr>
        <xdr:cNvPr id="957" name="n_3mainValue【庁舎】&#10;一人当たり面積"/>
        <xdr:cNvSpPr txBox="1"/>
      </xdr:nvSpPr>
      <xdr:spPr>
        <a:xfrm>
          <a:off x="17386377" y="170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104339</xdr:rowOff>
    </xdr:from>
    <xdr:ext cx="469744" cy="259045"/>
    <xdr:sp macro="" textlink="">
      <xdr:nvSpPr>
        <xdr:cNvPr id="958" name="n_4mainValue【庁舎】&#10;一人当たり面積"/>
        <xdr:cNvSpPr txBox="1"/>
      </xdr:nvSpPr>
      <xdr:spPr>
        <a:xfrm>
          <a:off x="16592627" y="170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庁舎にかかる有形固定資産減価償却率が類似団体と比較して低い水準にあるが、これは庁舎整備事業（建替え）を実施したことによるものである。　地域市民センターについても築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年以上経過した施設が多く、順次改修や建替えを行っているところであり、更なる低下が見込まれる。また、保健センター・保健所も同様に築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た施設が複数あり、類似団体を大きく上回っているが、今後改修や建替え時期を迎えるため、公共施設等総合管理計画に基づき、除却や必要に応じての複合化など機能の見直し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ヶ年平均）は、直近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ヶ年は横ばいで推移しており類似団体平均値を下回っている。単年度財政力指数は、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合併特例事業債、臨時財政対策債償還費の影響による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公債費を中心に基準財政需要額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したものの前年度同指数となった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合併特例期間の終了を見据え、今後「歳入に見合った歳出」の徹底による歳出削減と市税徴収強化によって、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経常一般財源では、市税が</a:t>
          </a:r>
          <a:r>
            <a:rPr kumimoji="1" lang="en-US" altLang="ja-JP" sz="1300">
              <a:latin typeface="ＭＳ Ｐゴシック" panose="020B0600070205080204" pitchFamily="50" charset="-128"/>
              <a:ea typeface="ＭＳ Ｐゴシック" panose="020B0600070205080204" pitchFamily="50" charset="-128"/>
            </a:rPr>
            <a:t>610</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％）、地方特例交付金が</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％）、地方交付税が</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％）などの要因により、全体では</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また、歳出面では、会計年度任用職員制度の開始等による人件費の増などが影響し、経常収支比率は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120332</xdr:rowOff>
    </xdr:to>
    <xdr:cxnSp macro="">
      <xdr:nvCxnSpPr>
        <xdr:cNvPr id="128" name="直線コネクタ 127"/>
        <xdr:cNvCxnSpPr/>
      </xdr:nvCxnSpPr>
      <xdr:spPr>
        <a:xfrm>
          <a:off x="4114800" y="1080103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171132</xdr:rowOff>
    </xdr:to>
    <xdr:cxnSp macro="">
      <xdr:nvCxnSpPr>
        <xdr:cNvPr id="131" name="直線コネクタ 130"/>
        <xdr:cNvCxnSpPr/>
      </xdr:nvCxnSpPr>
      <xdr:spPr>
        <a:xfrm>
          <a:off x="3225800" y="1074674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47943</xdr:rowOff>
    </xdr:to>
    <xdr:cxnSp macro="">
      <xdr:nvCxnSpPr>
        <xdr:cNvPr id="134" name="直線コネクタ 133"/>
        <xdr:cNvCxnSpPr/>
      </xdr:nvCxnSpPr>
      <xdr:spPr>
        <a:xfrm flipV="1">
          <a:off x="2336800" y="1074674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63</xdr:row>
      <xdr:rowOff>47943</xdr:rowOff>
    </xdr:to>
    <xdr:cxnSp macro="">
      <xdr:nvCxnSpPr>
        <xdr:cNvPr id="137" name="直線コネクタ 136"/>
        <xdr:cNvCxnSpPr/>
      </xdr:nvCxnSpPr>
      <xdr:spPr>
        <a:xfrm>
          <a:off x="1447800" y="1064418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7" name="楕円 146"/>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8"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人件費は、会計年度任用職員制度の開始により増加となったことに加え、物件費においても、新型コロナウイルス感染症対応経費等により増加し、前年度比</a:t>
          </a:r>
          <a:r>
            <a:rPr kumimoji="1" lang="en-US" altLang="ja-JP" sz="1300">
              <a:latin typeface="ＭＳ Ｐゴシック" panose="020B0600070205080204" pitchFamily="50" charset="-128"/>
              <a:ea typeface="ＭＳ Ｐゴシック" panose="020B0600070205080204" pitchFamily="50" charset="-128"/>
            </a:rPr>
            <a:t>13,214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59527</xdr:rowOff>
    </xdr:from>
    <xdr:to>
      <xdr:col>23</xdr:col>
      <xdr:colOff>133350</xdr:colOff>
      <xdr:row>82</xdr:row>
      <xdr:rowOff>165812</xdr:rowOff>
    </xdr:to>
    <xdr:cxnSp macro="">
      <xdr:nvCxnSpPr>
        <xdr:cNvPr id="191" name="直線コネクタ 190"/>
        <xdr:cNvCxnSpPr/>
      </xdr:nvCxnSpPr>
      <xdr:spPr>
        <a:xfrm>
          <a:off x="4114800" y="14118427"/>
          <a:ext cx="838200" cy="1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51595</xdr:rowOff>
    </xdr:from>
    <xdr:to>
      <xdr:col>19</xdr:col>
      <xdr:colOff>133350</xdr:colOff>
      <xdr:row>82</xdr:row>
      <xdr:rowOff>59527</xdr:rowOff>
    </xdr:to>
    <xdr:cxnSp macro="">
      <xdr:nvCxnSpPr>
        <xdr:cNvPr id="194" name="直線コネクタ 193"/>
        <xdr:cNvCxnSpPr/>
      </xdr:nvCxnSpPr>
      <xdr:spPr>
        <a:xfrm>
          <a:off x="3225800" y="1411049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50775</xdr:rowOff>
    </xdr:from>
    <xdr:to>
      <xdr:col>15</xdr:col>
      <xdr:colOff>82550</xdr:colOff>
      <xdr:row>82</xdr:row>
      <xdr:rowOff>51595</xdr:rowOff>
    </xdr:to>
    <xdr:cxnSp macro="">
      <xdr:nvCxnSpPr>
        <xdr:cNvPr id="197" name="直線コネクタ 196"/>
        <xdr:cNvCxnSpPr/>
      </xdr:nvCxnSpPr>
      <xdr:spPr>
        <a:xfrm>
          <a:off x="2336800" y="14109675"/>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25085</xdr:rowOff>
    </xdr:from>
    <xdr:to>
      <xdr:col>11</xdr:col>
      <xdr:colOff>31750</xdr:colOff>
      <xdr:row>82</xdr:row>
      <xdr:rowOff>50775</xdr:rowOff>
    </xdr:to>
    <xdr:cxnSp macro="">
      <xdr:nvCxnSpPr>
        <xdr:cNvPr id="200" name="直線コネクタ 199"/>
        <xdr:cNvCxnSpPr/>
      </xdr:nvCxnSpPr>
      <xdr:spPr>
        <a:xfrm>
          <a:off x="1447800" y="14083985"/>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115012</xdr:rowOff>
    </xdr:from>
    <xdr:to>
      <xdr:col>23</xdr:col>
      <xdr:colOff>184150</xdr:colOff>
      <xdr:row>83</xdr:row>
      <xdr:rowOff>45162</xdr:rowOff>
    </xdr:to>
    <xdr:sp macro="" textlink="">
      <xdr:nvSpPr>
        <xdr:cNvPr id="210" name="楕円 209"/>
        <xdr:cNvSpPr/>
      </xdr:nvSpPr>
      <xdr:spPr>
        <a:xfrm>
          <a:off x="49022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87089</xdr:rowOff>
    </xdr:from>
    <xdr:ext cx="762000" cy="259045"/>
    <xdr:sp macro="" textlink="">
      <xdr:nvSpPr>
        <xdr:cNvPr id="211" name="人件費・物件費等の状況該当値テキスト"/>
        <xdr:cNvSpPr txBox="1"/>
      </xdr:nvSpPr>
      <xdr:spPr>
        <a:xfrm>
          <a:off x="5041900" y="141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8727</xdr:rowOff>
    </xdr:from>
    <xdr:to>
      <xdr:col>19</xdr:col>
      <xdr:colOff>184150</xdr:colOff>
      <xdr:row>82</xdr:row>
      <xdr:rowOff>110327</xdr:rowOff>
    </xdr:to>
    <xdr:sp macro="" textlink="">
      <xdr:nvSpPr>
        <xdr:cNvPr id="212" name="楕円 211"/>
        <xdr:cNvSpPr/>
      </xdr:nvSpPr>
      <xdr:spPr>
        <a:xfrm>
          <a:off x="4064000" y="140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95104</xdr:rowOff>
    </xdr:from>
    <xdr:ext cx="736600" cy="259045"/>
    <xdr:sp macro="" textlink="">
      <xdr:nvSpPr>
        <xdr:cNvPr id="213" name="テキスト ボックス 212"/>
        <xdr:cNvSpPr txBox="1"/>
      </xdr:nvSpPr>
      <xdr:spPr>
        <a:xfrm>
          <a:off x="3733800" y="1415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795</xdr:rowOff>
    </xdr:from>
    <xdr:to>
      <xdr:col>15</xdr:col>
      <xdr:colOff>133350</xdr:colOff>
      <xdr:row>82</xdr:row>
      <xdr:rowOff>102395</xdr:rowOff>
    </xdr:to>
    <xdr:sp macro="" textlink="">
      <xdr:nvSpPr>
        <xdr:cNvPr id="214" name="楕円 213"/>
        <xdr:cNvSpPr/>
      </xdr:nvSpPr>
      <xdr:spPr>
        <a:xfrm>
          <a:off x="3175000" y="140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87172</xdr:rowOff>
    </xdr:from>
    <xdr:ext cx="762000" cy="259045"/>
    <xdr:sp macro="" textlink="">
      <xdr:nvSpPr>
        <xdr:cNvPr id="215" name="テキスト ボックス 214"/>
        <xdr:cNvSpPr txBox="1"/>
      </xdr:nvSpPr>
      <xdr:spPr>
        <a:xfrm>
          <a:off x="2844800" y="141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171425</xdr:rowOff>
    </xdr:from>
    <xdr:to>
      <xdr:col>11</xdr:col>
      <xdr:colOff>82550</xdr:colOff>
      <xdr:row>82</xdr:row>
      <xdr:rowOff>101575</xdr:rowOff>
    </xdr:to>
    <xdr:sp macro="" textlink="">
      <xdr:nvSpPr>
        <xdr:cNvPr id="216" name="楕円 215"/>
        <xdr:cNvSpPr/>
      </xdr:nvSpPr>
      <xdr:spPr>
        <a:xfrm>
          <a:off x="2286000" y="140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86352</xdr:rowOff>
    </xdr:from>
    <xdr:ext cx="762000" cy="259045"/>
    <xdr:sp macro="" textlink="">
      <xdr:nvSpPr>
        <xdr:cNvPr id="217" name="テキスト ボックス 216"/>
        <xdr:cNvSpPr txBox="1"/>
      </xdr:nvSpPr>
      <xdr:spPr>
        <a:xfrm>
          <a:off x="1955800" y="1414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145735</xdr:rowOff>
    </xdr:from>
    <xdr:to>
      <xdr:col>7</xdr:col>
      <xdr:colOff>31750</xdr:colOff>
      <xdr:row>82</xdr:row>
      <xdr:rowOff>75885</xdr:rowOff>
    </xdr:to>
    <xdr:sp macro="" textlink="">
      <xdr:nvSpPr>
        <xdr:cNvPr id="218" name="楕円 217"/>
        <xdr:cNvSpPr/>
      </xdr:nvSpPr>
      <xdr:spPr>
        <a:xfrm>
          <a:off x="1397000" y="140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60662</xdr:rowOff>
    </xdr:from>
    <xdr:ext cx="762000" cy="259045"/>
    <xdr:sp macro="" textlink="">
      <xdr:nvSpPr>
        <xdr:cNvPr id="219" name="テキスト ボックス 218"/>
        <xdr:cNvSpPr txBox="1"/>
      </xdr:nvSpPr>
      <xdr:spPr>
        <a:xfrm>
          <a:off x="1066800" y="1411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ポイント低下した。類似団体平均と同程度の水準となるよう、引き続き社会情勢の変化や国の公務員制度改革の動向等も踏まえ、給与制度の適正化を進めるとともに、人件費の抑制に努める。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160161</xdr:rowOff>
    </xdr:to>
    <xdr:cxnSp macro="">
      <xdr:nvCxnSpPr>
        <xdr:cNvPr id="253" name="直線コネクタ 252"/>
        <xdr:cNvCxnSpPr/>
      </xdr:nvCxnSpPr>
      <xdr:spPr>
        <a:xfrm flipV="1">
          <a:off x="16179800" y="143234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160161</xdr:rowOff>
    </xdr:to>
    <xdr:cxnSp macro="">
      <xdr:nvCxnSpPr>
        <xdr:cNvPr id="256" name="直線コネクタ 255"/>
        <xdr:cNvCxnSpPr/>
      </xdr:nvCxnSpPr>
      <xdr:spPr>
        <a:xfrm>
          <a:off x="15290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83</xdr:row>
      <xdr:rowOff>146755</xdr:rowOff>
    </xdr:to>
    <xdr:cxnSp macro="">
      <xdr:nvCxnSpPr>
        <xdr:cNvPr id="259" name="直線コネクタ 258"/>
        <xdr:cNvCxnSpPr/>
      </xdr:nvCxnSpPr>
      <xdr:spPr>
        <a:xfrm>
          <a:off x="14401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55739</xdr:rowOff>
    </xdr:to>
    <xdr:cxnSp macro="">
      <xdr:nvCxnSpPr>
        <xdr:cNvPr id="262" name="直線コネクタ 261"/>
        <xdr:cNvCxnSpPr/>
      </xdr:nvCxnSpPr>
      <xdr:spPr>
        <a:xfrm flipV="1">
          <a:off x="13512800" y="1437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0" name="楕円 279"/>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1" name="テキスト ボックス 280"/>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町合併以来、定員適正化計画（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）に基づき、勧奨退職の推進や採用の抑制により計画以上のペースで縮減してきた。近年はマンパワーの維持のため雇用の抑制を控えたものの、前年度比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ている状況にある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。今後も民間委託等の推進を図るなど事務事業の見直しと適正人員の配置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及び会計年度任用職員の活用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32385</xdr:rowOff>
    </xdr:to>
    <xdr:cxnSp macro="">
      <xdr:nvCxnSpPr>
        <xdr:cNvPr id="316" name="直線コネクタ 315"/>
        <xdr:cNvCxnSpPr/>
      </xdr:nvCxnSpPr>
      <xdr:spPr>
        <a:xfrm flipV="1">
          <a:off x="16179800" y="106441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50482</xdr:rowOff>
    </xdr:to>
    <xdr:cxnSp macro="">
      <xdr:nvCxnSpPr>
        <xdr:cNvPr id="319" name="直線コネクタ 318"/>
        <xdr:cNvCxnSpPr/>
      </xdr:nvCxnSpPr>
      <xdr:spPr>
        <a:xfrm flipV="1">
          <a:off x="15290800" y="1066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50482</xdr:rowOff>
    </xdr:to>
    <xdr:cxnSp macro="">
      <xdr:nvCxnSpPr>
        <xdr:cNvPr id="322" name="直線コネクタ 321"/>
        <xdr:cNvCxnSpPr/>
      </xdr:nvCxnSpPr>
      <xdr:spPr>
        <a:xfrm>
          <a:off x="14401800" y="1066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84667</xdr:rowOff>
    </xdr:to>
    <xdr:cxnSp macro="">
      <xdr:nvCxnSpPr>
        <xdr:cNvPr id="325" name="直線コネクタ 324"/>
        <xdr:cNvCxnSpPr/>
      </xdr:nvCxnSpPr>
      <xdr:spPr>
        <a:xfrm flipV="1">
          <a:off x="13512800" y="1066831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5" name="楕円 334"/>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6"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37" name="楕円 336"/>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93362</xdr:rowOff>
    </xdr:from>
    <xdr:ext cx="736600" cy="259045"/>
    <xdr:sp macro="" textlink="">
      <xdr:nvSpPr>
        <xdr:cNvPr id="338" name="テキスト ボックス 337"/>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171132</xdr:rowOff>
    </xdr:from>
    <xdr:to>
      <xdr:col>73</xdr:col>
      <xdr:colOff>44450</xdr:colOff>
      <xdr:row>62</xdr:row>
      <xdr:rowOff>101282</xdr:rowOff>
    </xdr:to>
    <xdr:sp macro="" textlink="">
      <xdr:nvSpPr>
        <xdr:cNvPr id="339" name="楕円 338"/>
        <xdr:cNvSpPr/>
      </xdr:nvSpPr>
      <xdr:spPr>
        <a:xfrm>
          <a:off x="15240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86059</xdr:rowOff>
    </xdr:from>
    <xdr:ext cx="762000" cy="259045"/>
    <xdr:sp macro="" textlink="">
      <xdr:nvSpPr>
        <xdr:cNvPr id="340" name="テキスト ボックス 339"/>
        <xdr:cNvSpPr txBox="1"/>
      </xdr:nvSpPr>
      <xdr:spPr>
        <a:xfrm>
          <a:off x="14909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159068</xdr:rowOff>
    </xdr:from>
    <xdr:to>
      <xdr:col>68</xdr:col>
      <xdr:colOff>203200</xdr:colOff>
      <xdr:row>62</xdr:row>
      <xdr:rowOff>89218</xdr:rowOff>
    </xdr:to>
    <xdr:sp macro="" textlink="">
      <xdr:nvSpPr>
        <xdr:cNvPr id="341" name="楕円 340"/>
        <xdr:cNvSpPr/>
      </xdr:nvSpPr>
      <xdr:spPr>
        <a:xfrm>
          <a:off x="14351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73995</xdr:rowOff>
    </xdr:from>
    <xdr:ext cx="762000" cy="259045"/>
    <xdr:sp macro="" textlink="">
      <xdr:nvSpPr>
        <xdr:cNvPr id="342" name="テキスト ボックス 341"/>
        <xdr:cNvSpPr txBox="1"/>
      </xdr:nvSpPr>
      <xdr:spPr>
        <a:xfrm>
          <a:off x="14020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43" name="楕円 342"/>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44" name="テキスト ボックス 343"/>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実質公債費比率は、新規借入の際には交付税措置の手厚い事業（旧合併特例事業債（特例分）、臨時財政対策債）に厳選していることに加え、公営企業会計での起債償還が進んだことに伴う繰出金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ポイント高く、引き続き交付税措置率の高い有利な起債を発行するなど、財務体質の改善に努める。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41</xdr:row>
      <xdr:rowOff>3810</xdr:rowOff>
    </xdr:to>
    <xdr:cxnSp macro="">
      <xdr:nvCxnSpPr>
        <xdr:cNvPr id="376" name="直線コネクタ 375"/>
        <xdr:cNvCxnSpPr/>
      </xdr:nvCxnSpPr>
      <xdr:spPr>
        <a:xfrm flipV="1">
          <a:off x="16179800" y="69270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109982</xdr:rowOff>
    </xdr:to>
    <xdr:cxnSp macro="">
      <xdr:nvCxnSpPr>
        <xdr:cNvPr id="379" name="直線コネクタ 378"/>
        <xdr:cNvCxnSpPr/>
      </xdr:nvCxnSpPr>
      <xdr:spPr>
        <a:xfrm flipV="1">
          <a:off x="15290800" y="703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25400</xdr:rowOff>
    </xdr:to>
    <xdr:cxnSp macro="">
      <xdr:nvCxnSpPr>
        <xdr:cNvPr id="382" name="直線コネクタ 381"/>
        <xdr:cNvCxnSpPr/>
      </xdr:nvCxnSpPr>
      <xdr:spPr>
        <a:xfrm flipV="1">
          <a:off x="14401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44704</xdr:rowOff>
    </xdr:to>
    <xdr:cxnSp macro="">
      <xdr:nvCxnSpPr>
        <xdr:cNvPr id="385" name="直線コネクタ 384"/>
        <xdr:cNvCxnSpPr/>
      </xdr:nvCxnSpPr>
      <xdr:spPr>
        <a:xfrm flipV="1">
          <a:off x="13512800" y="72263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5" name="楕円 394"/>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396" name="公債費負担の状況該当値テキスト"/>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98" name="テキスト ボックス 397"/>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0" name="テキスト ボックス 399"/>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3" name="楕円 402"/>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4" name="テキスト ボックス 403"/>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債残高の増加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があるものの、公営企業等繰入見込額の減等により将来負担額が減となったことに加え、標準財政規模等が増加したことにより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78698</xdr:rowOff>
    </xdr:from>
    <xdr:to>
      <xdr:col>81</xdr:col>
      <xdr:colOff>44450</xdr:colOff>
      <xdr:row>16</xdr:row>
      <xdr:rowOff>155109</xdr:rowOff>
    </xdr:to>
    <xdr:cxnSp macro="">
      <xdr:nvCxnSpPr>
        <xdr:cNvPr id="438" name="直線コネクタ 437"/>
        <xdr:cNvCxnSpPr/>
      </xdr:nvCxnSpPr>
      <xdr:spPr>
        <a:xfrm flipV="1">
          <a:off x="16179800" y="2821898"/>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106849</xdr:rowOff>
    </xdr:from>
    <xdr:to>
      <xdr:col>77</xdr:col>
      <xdr:colOff>44450</xdr:colOff>
      <xdr:row>16</xdr:row>
      <xdr:rowOff>155109</xdr:rowOff>
    </xdr:to>
    <xdr:cxnSp macro="">
      <xdr:nvCxnSpPr>
        <xdr:cNvPr id="441" name="直線コネクタ 440"/>
        <xdr:cNvCxnSpPr/>
      </xdr:nvCxnSpPr>
      <xdr:spPr>
        <a:xfrm>
          <a:off x="15290800" y="28500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106849</xdr:rowOff>
    </xdr:from>
    <xdr:to>
      <xdr:col>72</xdr:col>
      <xdr:colOff>203200</xdr:colOff>
      <xdr:row>17</xdr:row>
      <xdr:rowOff>51223</xdr:rowOff>
    </xdr:to>
    <xdr:cxnSp macro="">
      <xdr:nvCxnSpPr>
        <xdr:cNvPr id="444" name="直線コネクタ 443"/>
        <xdr:cNvCxnSpPr/>
      </xdr:nvCxnSpPr>
      <xdr:spPr>
        <a:xfrm flipV="1">
          <a:off x="14401800" y="285004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9398</xdr:rowOff>
    </xdr:from>
    <xdr:to>
      <xdr:col>68</xdr:col>
      <xdr:colOff>152400</xdr:colOff>
      <xdr:row>17</xdr:row>
      <xdr:rowOff>51223</xdr:rowOff>
    </xdr:to>
    <xdr:cxnSp macro="">
      <xdr:nvCxnSpPr>
        <xdr:cNvPr id="447" name="直線コネクタ 446"/>
        <xdr:cNvCxnSpPr/>
      </xdr:nvCxnSpPr>
      <xdr:spPr>
        <a:xfrm>
          <a:off x="13512800" y="292404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27898</xdr:rowOff>
    </xdr:from>
    <xdr:to>
      <xdr:col>81</xdr:col>
      <xdr:colOff>95250</xdr:colOff>
      <xdr:row>16</xdr:row>
      <xdr:rowOff>129498</xdr:rowOff>
    </xdr:to>
    <xdr:sp macro="" textlink="">
      <xdr:nvSpPr>
        <xdr:cNvPr id="457" name="楕円 456"/>
        <xdr:cNvSpPr/>
      </xdr:nvSpPr>
      <xdr:spPr>
        <a:xfrm>
          <a:off x="169672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171425</xdr:rowOff>
    </xdr:from>
    <xdr:ext cx="762000" cy="259045"/>
    <xdr:sp macro="" textlink="">
      <xdr:nvSpPr>
        <xdr:cNvPr id="458" name="将来負担の状況該当値テキスト"/>
        <xdr:cNvSpPr txBox="1"/>
      </xdr:nvSpPr>
      <xdr:spPr>
        <a:xfrm>
          <a:off x="17106900" y="274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104309</xdr:rowOff>
    </xdr:from>
    <xdr:to>
      <xdr:col>77</xdr:col>
      <xdr:colOff>95250</xdr:colOff>
      <xdr:row>17</xdr:row>
      <xdr:rowOff>34459</xdr:rowOff>
    </xdr:to>
    <xdr:sp macro="" textlink="">
      <xdr:nvSpPr>
        <xdr:cNvPr id="459" name="楕円 458"/>
        <xdr:cNvSpPr/>
      </xdr:nvSpPr>
      <xdr:spPr>
        <a:xfrm>
          <a:off x="16129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19236</xdr:rowOff>
    </xdr:from>
    <xdr:ext cx="736600" cy="259045"/>
    <xdr:sp macro="" textlink="">
      <xdr:nvSpPr>
        <xdr:cNvPr id="460" name="テキスト ボックス 459"/>
        <xdr:cNvSpPr txBox="1"/>
      </xdr:nvSpPr>
      <xdr:spPr>
        <a:xfrm>
          <a:off x="15798800" y="293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56049</xdr:rowOff>
    </xdr:from>
    <xdr:to>
      <xdr:col>73</xdr:col>
      <xdr:colOff>44450</xdr:colOff>
      <xdr:row>16</xdr:row>
      <xdr:rowOff>157649</xdr:rowOff>
    </xdr:to>
    <xdr:sp macro="" textlink="">
      <xdr:nvSpPr>
        <xdr:cNvPr id="461" name="楕円 460"/>
        <xdr:cNvSpPr/>
      </xdr:nvSpPr>
      <xdr:spPr>
        <a:xfrm>
          <a:off x="15240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142426</xdr:rowOff>
    </xdr:from>
    <xdr:ext cx="762000" cy="259045"/>
    <xdr:sp macro="" textlink="">
      <xdr:nvSpPr>
        <xdr:cNvPr id="462" name="テキスト ボックス 461"/>
        <xdr:cNvSpPr txBox="1"/>
      </xdr:nvSpPr>
      <xdr:spPr>
        <a:xfrm>
          <a:off x="14909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63" name="楕円 462"/>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64" name="テキスト ボックス 463"/>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130048</xdr:rowOff>
    </xdr:from>
    <xdr:to>
      <xdr:col>64</xdr:col>
      <xdr:colOff>152400</xdr:colOff>
      <xdr:row>17</xdr:row>
      <xdr:rowOff>60198</xdr:rowOff>
    </xdr:to>
    <xdr:sp macro="" textlink="">
      <xdr:nvSpPr>
        <xdr:cNvPr id="465" name="楕円 464"/>
        <xdr:cNvSpPr/>
      </xdr:nvSpPr>
      <xdr:spPr>
        <a:xfrm>
          <a:off x="13462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44975</xdr:rowOff>
    </xdr:from>
    <xdr:ext cx="762000" cy="259045"/>
    <xdr:sp macro="" textlink="">
      <xdr:nvSpPr>
        <xdr:cNvPr id="466" name="テキスト ボックス 465"/>
        <xdr:cNvSpPr txBox="1"/>
      </xdr:nvSpPr>
      <xdr:spPr>
        <a:xfrm>
          <a:off x="13131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人件費については、会計年度任用職員数の増により増加したことから、経常経費比率は前年度と比較して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今後も定員適正化計画に基づく職員数の削減を進めるとともに、時間外勤務手当等の削減により一層努める。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36</xdr:row>
      <xdr:rowOff>122428</xdr:rowOff>
    </xdr:to>
    <xdr:cxnSp macro="">
      <xdr:nvCxnSpPr>
        <xdr:cNvPr id="64" name="直線コネクタ 63"/>
        <xdr:cNvCxnSpPr/>
      </xdr:nvCxnSpPr>
      <xdr:spPr>
        <a:xfrm>
          <a:off x="3987800" y="61026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101854</xdr:rowOff>
    </xdr:to>
    <xdr:cxnSp macro="">
      <xdr:nvCxnSpPr>
        <xdr:cNvPr id="67" name="直線コネクタ 66"/>
        <xdr:cNvCxnSpPr/>
      </xdr:nvCxnSpPr>
      <xdr:spPr>
        <a:xfrm>
          <a:off x="3098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65278</xdr:rowOff>
    </xdr:to>
    <xdr:cxnSp macro="">
      <xdr:nvCxnSpPr>
        <xdr:cNvPr id="70" name="直線コネクタ 69"/>
        <xdr:cNvCxnSpPr/>
      </xdr:nvCxnSpPr>
      <xdr:spPr>
        <a:xfrm>
          <a:off x="2209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56134</xdr:rowOff>
    </xdr:to>
    <xdr:cxnSp macro="">
      <xdr:nvCxnSpPr>
        <xdr:cNvPr id="73" name="直線コネクタ 72"/>
        <xdr:cNvCxnSpPr/>
      </xdr:nvCxnSpPr>
      <xdr:spPr>
        <a:xfrm>
          <a:off x="1320800" y="5965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43705</xdr:rowOff>
    </xdr:from>
    <xdr:ext cx="762000" cy="259045"/>
    <xdr:sp macro="" textlink="">
      <xdr:nvSpPr>
        <xdr:cNvPr id="84" name="人件費該当値テキスト"/>
        <xdr:cNvSpPr txBox="1"/>
      </xdr:nvSpPr>
      <xdr:spPr>
        <a:xfrm>
          <a:off x="4914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137431</xdr:rowOff>
    </xdr:from>
    <xdr:ext cx="736600" cy="259045"/>
    <xdr:sp macro="" textlink="">
      <xdr:nvSpPr>
        <xdr:cNvPr id="86" name="テキスト ボックス 85"/>
        <xdr:cNvSpPr txBox="1"/>
      </xdr:nvSpPr>
      <xdr:spPr>
        <a:xfrm>
          <a:off x="3606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100855</xdr:rowOff>
    </xdr:from>
    <xdr:ext cx="762000" cy="259045"/>
    <xdr:sp macro="" textlink="">
      <xdr:nvSpPr>
        <xdr:cNvPr id="88" name="テキスト ボックス 87"/>
        <xdr:cNvSpPr txBox="1"/>
      </xdr:nvSpPr>
      <xdr:spPr>
        <a:xfrm>
          <a:off x="2717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90" name="テキスト ボックス 89"/>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85344</xdr:rowOff>
    </xdr:from>
    <xdr:to>
      <xdr:col>6</xdr:col>
      <xdr:colOff>171450</xdr:colOff>
      <xdr:row>35</xdr:row>
      <xdr:rowOff>15494</xdr:rowOff>
    </xdr:to>
    <xdr:sp macro="" textlink="">
      <xdr:nvSpPr>
        <xdr:cNvPr id="91" name="楕円 90"/>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25671</xdr:rowOff>
    </xdr:from>
    <xdr:ext cx="762000" cy="259045"/>
    <xdr:sp macro="" textlink="">
      <xdr:nvSpPr>
        <xdr:cNvPr id="92" name="テキスト ボックス 91"/>
        <xdr:cNvSpPr txBox="1"/>
      </xdr:nvSpPr>
      <xdr:spPr>
        <a:xfrm>
          <a:off x="939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広い面積を有するためごみ収集運搬業務の負担や、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町合併による複数施設の運営などが依然として大きな割合を占めていることから、今後も民間委託等による事務事業の見直しや施設の統廃合を含めた行財政改革を実践し、歳出削減に努める。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138430</xdr:rowOff>
    </xdr:to>
    <xdr:cxnSp macro="">
      <xdr:nvCxnSpPr>
        <xdr:cNvPr id="125" name="直線コネクタ 124"/>
        <xdr:cNvCxnSpPr/>
      </xdr:nvCxnSpPr>
      <xdr:spPr>
        <a:xfrm flipV="1">
          <a:off x="15671800" y="3014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138430</xdr:rowOff>
    </xdr:to>
    <xdr:cxnSp macro="">
      <xdr:nvCxnSpPr>
        <xdr:cNvPr id="128" name="直線コネクタ 127"/>
        <xdr:cNvCxnSpPr/>
      </xdr:nvCxnSpPr>
      <xdr:spPr>
        <a:xfrm>
          <a:off x="14782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100330</xdr:rowOff>
    </xdr:to>
    <xdr:cxnSp macro="">
      <xdr:nvCxnSpPr>
        <xdr:cNvPr id="131" name="直線コネクタ 130"/>
        <xdr:cNvCxnSpPr/>
      </xdr:nvCxnSpPr>
      <xdr:spPr>
        <a:xfrm>
          <a:off x="13893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77470</xdr:rowOff>
    </xdr:to>
    <xdr:cxnSp macro="">
      <xdr:nvCxnSpPr>
        <xdr:cNvPr id="134" name="直線コネクタ 133"/>
        <xdr:cNvCxnSpPr/>
      </xdr:nvCxnSpPr>
      <xdr:spPr>
        <a:xfrm>
          <a:off x="13004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27957</xdr:rowOff>
    </xdr:from>
    <xdr:ext cx="736600" cy="259045"/>
    <xdr:sp macro="" textlink="">
      <xdr:nvSpPr>
        <xdr:cNvPr id="147" name="テキスト ボックス 146"/>
        <xdr:cNvSpPr txBox="1"/>
      </xdr:nvSpPr>
      <xdr:spPr>
        <a:xfrm>
          <a:off x="15290800" y="277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49" name="テキスト ボックス 148"/>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生活扶助支給事業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私立保育園等への施設給付事業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などの減少により、前年度比で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化が進み、児童福祉費等に係る扶助費の減少は見込まれるが、一方で高齢化による老人福祉費等による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26307</xdr:rowOff>
    </xdr:from>
    <xdr:to>
      <xdr:col>24</xdr:col>
      <xdr:colOff>25400</xdr:colOff>
      <xdr:row>53</xdr:row>
      <xdr:rowOff>91622</xdr:rowOff>
    </xdr:to>
    <xdr:cxnSp macro="">
      <xdr:nvCxnSpPr>
        <xdr:cNvPr id="188" name="直線コネクタ 187"/>
        <xdr:cNvCxnSpPr/>
      </xdr:nvCxnSpPr>
      <xdr:spPr>
        <a:xfrm flipV="1">
          <a:off x="3987800" y="9113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15422</xdr:rowOff>
    </xdr:from>
    <xdr:to>
      <xdr:col>19</xdr:col>
      <xdr:colOff>187325</xdr:colOff>
      <xdr:row>53</xdr:row>
      <xdr:rowOff>91622</xdr:rowOff>
    </xdr:to>
    <xdr:cxnSp macro="">
      <xdr:nvCxnSpPr>
        <xdr:cNvPr id="191" name="直線コネクタ 190"/>
        <xdr:cNvCxnSpPr/>
      </xdr:nvCxnSpPr>
      <xdr:spPr>
        <a:xfrm>
          <a:off x="3098800" y="910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15422</xdr:rowOff>
    </xdr:to>
    <xdr:cxnSp macro="">
      <xdr:nvCxnSpPr>
        <xdr:cNvPr id="194" name="直線コネクタ 193"/>
        <xdr:cNvCxnSpPr/>
      </xdr:nvCxnSpPr>
      <xdr:spPr>
        <a:xfrm>
          <a:off x="2209800" y="9091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37193</xdr:rowOff>
    </xdr:to>
    <xdr:cxnSp macro="">
      <xdr:nvCxnSpPr>
        <xdr:cNvPr id="197" name="直線コネクタ 196"/>
        <xdr:cNvCxnSpPr/>
      </xdr:nvCxnSpPr>
      <xdr:spPr>
        <a:xfrm flipV="1">
          <a:off x="1320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146957</xdr:rowOff>
    </xdr:from>
    <xdr:to>
      <xdr:col>24</xdr:col>
      <xdr:colOff>76200</xdr:colOff>
      <xdr:row>53</xdr:row>
      <xdr:rowOff>77107</xdr:rowOff>
    </xdr:to>
    <xdr:sp macro="" textlink="">
      <xdr:nvSpPr>
        <xdr:cNvPr id="207" name="楕円 206"/>
        <xdr:cNvSpPr/>
      </xdr:nvSpPr>
      <xdr:spPr>
        <a:xfrm>
          <a:off x="4775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163484</xdr:rowOff>
    </xdr:from>
    <xdr:ext cx="762000" cy="259045"/>
    <xdr:sp macro="" textlink="">
      <xdr:nvSpPr>
        <xdr:cNvPr id="208" name="扶助費該当値テキスト"/>
        <xdr:cNvSpPr txBox="1"/>
      </xdr:nvSpPr>
      <xdr:spPr>
        <a:xfrm>
          <a:off x="49149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09" name="楕円 208"/>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0" name="テキスト ボックス 209"/>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1" name="楕円 210"/>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2" name="テキスト ボックス 211"/>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3" name="楕円 212"/>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4" name="テキスト ボックス 213"/>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5" name="楕円 214"/>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6" name="テキスト ボックス 215"/>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特別会計への繰出金は、介護サービス等の需要増などにより介護保険特別会計への繰出金が増加傾向にあるとともに、維持補修費も増加したことにより、前年度と比較して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今後も特別会計、企業会計においては独立採算制を念頭においた健全化に努め、赤字補填のための繰出金の削減に努める。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56</xdr:row>
      <xdr:rowOff>98425</xdr:rowOff>
    </xdr:to>
    <xdr:cxnSp macro="">
      <xdr:nvCxnSpPr>
        <xdr:cNvPr id="253" name="直線コネクタ 252"/>
        <xdr:cNvCxnSpPr/>
      </xdr:nvCxnSpPr>
      <xdr:spPr>
        <a:xfrm>
          <a:off x="15671800" y="9661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60325</xdr:rowOff>
    </xdr:from>
    <xdr:to>
      <xdr:col>78</xdr:col>
      <xdr:colOff>69850</xdr:colOff>
      <xdr:row>56</xdr:row>
      <xdr:rowOff>98425</xdr:rowOff>
    </xdr:to>
    <xdr:cxnSp macro="">
      <xdr:nvCxnSpPr>
        <xdr:cNvPr id="256" name="直線コネクタ 255"/>
        <xdr:cNvCxnSpPr/>
      </xdr:nvCxnSpPr>
      <xdr:spPr>
        <a:xfrm flipV="1">
          <a:off x="14782800" y="9661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56</xdr:row>
      <xdr:rowOff>98425</xdr:rowOff>
    </xdr:to>
    <xdr:cxnSp macro="">
      <xdr:nvCxnSpPr>
        <xdr:cNvPr id="259" name="直線コネクタ 258"/>
        <xdr:cNvCxnSpPr/>
      </xdr:nvCxnSpPr>
      <xdr:spPr>
        <a:xfrm>
          <a:off x="13893800" y="9661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22225</xdr:rowOff>
    </xdr:from>
    <xdr:to>
      <xdr:col>69</xdr:col>
      <xdr:colOff>92075</xdr:colOff>
      <xdr:row>56</xdr:row>
      <xdr:rowOff>60325</xdr:rowOff>
    </xdr:to>
    <xdr:cxnSp macro="">
      <xdr:nvCxnSpPr>
        <xdr:cNvPr id="262" name="直線コネクタ 261"/>
        <xdr:cNvCxnSpPr/>
      </xdr:nvCxnSpPr>
      <xdr:spPr>
        <a:xfrm>
          <a:off x="13004800" y="9623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2" name="楕円 271"/>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3" name="その他該当値テキスト"/>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4" name="楕円 273"/>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5" name="テキスト ボックス 274"/>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47625</xdr:rowOff>
    </xdr:from>
    <xdr:to>
      <xdr:col>74</xdr:col>
      <xdr:colOff>31750</xdr:colOff>
      <xdr:row>56</xdr:row>
      <xdr:rowOff>149225</xdr:rowOff>
    </xdr:to>
    <xdr:sp macro="" textlink="">
      <xdr:nvSpPr>
        <xdr:cNvPr id="276" name="楕円 275"/>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159402</xdr:rowOff>
    </xdr:from>
    <xdr:ext cx="762000" cy="259045"/>
    <xdr:sp macro="" textlink="">
      <xdr:nvSpPr>
        <xdr:cNvPr id="277" name="テキスト ボックス 276"/>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78" name="楕円 277"/>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79" name="テキスト ボックス 278"/>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142875</xdr:rowOff>
    </xdr:from>
    <xdr:to>
      <xdr:col>65</xdr:col>
      <xdr:colOff>53975</xdr:colOff>
      <xdr:row>56</xdr:row>
      <xdr:rowOff>73025</xdr:rowOff>
    </xdr:to>
    <xdr:sp macro="" textlink="">
      <xdr:nvSpPr>
        <xdr:cNvPr id="280" name="楕円 279"/>
        <xdr:cNvSpPr/>
      </xdr:nvSpPr>
      <xdr:spPr>
        <a:xfrm>
          <a:off x="12954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83202</xdr:rowOff>
    </xdr:from>
    <xdr:ext cx="762000" cy="259045"/>
    <xdr:sp macro="" textlink="">
      <xdr:nvSpPr>
        <xdr:cNvPr id="281" name="テキスト ボックス 280"/>
        <xdr:cNvSpPr txBox="1"/>
      </xdr:nvSpPr>
      <xdr:spPr>
        <a:xfrm>
          <a:off x="12623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下水道事業の起債償還が進んだことによる基準内繰出金の減少や新型コロナウイルス感染症の影響による活動自粛による補助金の減少などにより、前年度より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ポイント減少した。補助金等その他に係る経常収支比率が類似団体よりも大きく上回るのは、一部事務組合の公立病院への補助金が多額になっているためである。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今後も効果の薄れてきた事業や補助金適正化計画に基づき補助金等を見直し、さらなる削減に努める。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30988</xdr:rowOff>
    </xdr:to>
    <xdr:cxnSp macro="">
      <xdr:nvCxnSpPr>
        <xdr:cNvPr id="311" name="直線コネクタ 310"/>
        <xdr:cNvCxnSpPr/>
      </xdr:nvCxnSpPr>
      <xdr:spPr>
        <a:xfrm flipV="1">
          <a:off x="15671800" y="6518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30988</xdr:rowOff>
    </xdr:to>
    <xdr:cxnSp macro="">
      <xdr:nvCxnSpPr>
        <xdr:cNvPr id="314" name="直線コネクタ 313"/>
        <xdr:cNvCxnSpPr/>
      </xdr:nvCxnSpPr>
      <xdr:spPr>
        <a:xfrm>
          <a:off x="14782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140716</xdr:rowOff>
    </xdr:to>
    <xdr:cxnSp macro="">
      <xdr:nvCxnSpPr>
        <xdr:cNvPr id="317" name="直線コネクタ 316"/>
        <xdr:cNvCxnSpPr/>
      </xdr:nvCxnSpPr>
      <xdr:spPr>
        <a:xfrm flipV="1">
          <a:off x="13893800" y="65323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140716</xdr:rowOff>
    </xdr:to>
    <xdr:cxnSp macro="">
      <xdr:nvCxnSpPr>
        <xdr:cNvPr id="320" name="直線コネクタ 319"/>
        <xdr:cNvCxnSpPr/>
      </xdr:nvCxnSpPr>
      <xdr:spPr>
        <a:xfrm>
          <a:off x="13004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30" name="楕円 329"/>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31"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2" name="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4" name="楕円 33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5" name="テキスト ボックス 33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36" name="楕円 335"/>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37" name="テキスト ボックス 336"/>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8" name="楕円 337"/>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9" name="テキスト ボックス 338"/>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庁舎整備事業などの大規模建設事業を実施したことにより、地方債現在高が増加した影響で、地方債の元利償還が膨らみ、前年度比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ポイント上回った。公債費のピークは令和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年頃となる見込みであるが、臨時財政対策債や合併特例事業債など交付税措置率が高い有利な起債を厳選し、悪化につながらないよう、財務体質の改善に努める。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110998</xdr:rowOff>
    </xdr:to>
    <xdr:cxnSp macro="">
      <xdr:nvCxnSpPr>
        <xdr:cNvPr id="369" name="直線コネクタ 368"/>
        <xdr:cNvCxnSpPr/>
      </xdr:nvCxnSpPr>
      <xdr:spPr>
        <a:xfrm>
          <a:off x="3987800" y="132577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83565</xdr:rowOff>
    </xdr:to>
    <xdr:cxnSp macro="">
      <xdr:nvCxnSpPr>
        <xdr:cNvPr id="372" name="直線コネクタ 371"/>
        <xdr:cNvCxnSpPr/>
      </xdr:nvCxnSpPr>
      <xdr:spPr>
        <a:xfrm flipV="1">
          <a:off x="3098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83565</xdr:rowOff>
    </xdr:to>
    <xdr:cxnSp macro="">
      <xdr:nvCxnSpPr>
        <xdr:cNvPr id="375" name="直線コネクタ 374"/>
        <xdr:cNvCxnSpPr/>
      </xdr:nvCxnSpPr>
      <xdr:spPr>
        <a:xfrm>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78994</xdr:rowOff>
    </xdr:to>
    <xdr:cxnSp macro="">
      <xdr:nvCxnSpPr>
        <xdr:cNvPr id="378" name="直線コネクタ 377"/>
        <xdr:cNvCxnSpPr/>
      </xdr:nvCxnSpPr>
      <xdr:spPr>
        <a:xfrm>
          <a:off x="1320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8" name="楕円 387"/>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9"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0" name="楕円 389"/>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1" name="テキスト ボックス 390"/>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2" name="楕円 391"/>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3" name="テキスト ボックス 39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6" name="楕円 395"/>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7" name="テキスト ボックス 39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扶助費や補助費等は減少したが、それ以外の費目、特に人件費が増加したことから、前年度比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ポイントと僅かに下回っているものの、今後も継続した行財政改革を進めることにより、一層の改善に努める。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124713</xdr:rowOff>
    </xdr:to>
    <xdr:cxnSp macro="">
      <xdr:nvCxnSpPr>
        <xdr:cNvPr id="428" name="直線コネクタ 427"/>
        <xdr:cNvCxnSpPr/>
      </xdr:nvCxnSpPr>
      <xdr:spPr>
        <a:xfrm>
          <a:off x="15671800" y="132897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88137</xdr:rowOff>
    </xdr:to>
    <xdr:cxnSp macro="">
      <xdr:nvCxnSpPr>
        <xdr:cNvPr id="431" name="直線コネクタ 430"/>
        <xdr:cNvCxnSpPr/>
      </xdr:nvCxnSpPr>
      <xdr:spPr>
        <a:xfrm>
          <a:off x="14782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101854</xdr:rowOff>
    </xdr:to>
    <xdr:cxnSp macro="">
      <xdr:nvCxnSpPr>
        <xdr:cNvPr id="434" name="直線コネクタ 433"/>
        <xdr:cNvCxnSpPr/>
      </xdr:nvCxnSpPr>
      <xdr:spPr>
        <a:xfrm flipV="1">
          <a:off x="13893800" y="13221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101854</xdr:rowOff>
    </xdr:to>
    <xdr:cxnSp macro="">
      <xdr:nvCxnSpPr>
        <xdr:cNvPr id="437" name="直線コネクタ 436"/>
        <xdr:cNvCxnSpPr/>
      </xdr:nvCxnSpPr>
      <xdr:spPr>
        <a:xfrm>
          <a:off x="13004800" y="13202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7" name="楕円 446"/>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48"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9" name="楕円 448"/>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0" name="テキスト ボックス 449"/>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2" name="テキスト ボックス 451"/>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5" name="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6" name="テキスト ボックス 45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138212</xdr:rowOff>
    </xdr:from>
    <xdr:to>
      <xdr:col>29</xdr:col>
      <xdr:colOff>127000</xdr:colOff>
      <xdr:row>16</xdr:row>
      <xdr:rowOff>8090</xdr:rowOff>
    </xdr:to>
    <xdr:cxnSp macro="">
      <xdr:nvCxnSpPr>
        <xdr:cNvPr id="52" name="直線コネクタ 51"/>
        <xdr:cNvCxnSpPr/>
      </xdr:nvCxnSpPr>
      <xdr:spPr bwMode="auto">
        <a:xfrm flipV="1">
          <a:off x="5003800" y="2757587"/>
          <a:ext cx="6477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3306</xdr:rowOff>
    </xdr:from>
    <xdr:to>
      <xdr:col>26</xdr:col>
      <xdr:colOff>50800</xdr:colOff>
      <xdr:row>16</xdr:row>
      <xdr:rowOff>8090</xdr:rowOff>
    </xdr:to>
    <xdr:cxnSp macro="">
      <xdr:nvCxnSpPr>
        <xdr:cNvPr id="55" name="直線コネクタ 54"/>
        <xdr:cNvCxnSpPr/>
      </xdr:nvCxnSpPr>
      <xdr:spPr bwMode="auto">
        <a:xfrm>
          <a:off x="4305300" y="2794131"/>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3306</xdr:rowOff>
    </xdr:from>
    <xdr:to>
      <xdr:col>22</xdr:col>
      <xdr:colOff>114300</xdr:colOff>
      <xdr:row>16</xdr:row>
      <xdr:rowOff>20336</xdr:rowOff>
    </xdr:to>
    <xdr:cxnSp macro="">
      <xdr:nvCxnSpPr>
        <xdr:cNvPr id="58" name="直線コネクタ 57"/>
        <xdr:cNvCxnSpPr/>
      </xdr:nvCxnSpPr>
      <xdr:spPr bwMode="auto">
        <a:xfrm flipV="1">
          <a:off x="3606800" y="2794131"/>
          <a:ext cx="6985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20336</xdr:rowOff>
    </xdr:from>
    <xdr:to>
      <xdr:col>18</xdr:col>
      <xdr:colOff>177800</xdr:colOff>
      <xdr:row>16</xdr:row>
      <xdr:rowOff>44846</xdr:rowOff>
    </xdr:to>
    <xdr:cxnSp macro="">
      <xdr:nvCxnSpPr>
        <xdr:cNvPr id="61" name="直線コネクタ 60"/>
        <xdr:cNvCxnSpPr/>
      </xdr:nvCxnSpPr>
      <xdr:spPr bwMode="auto">
        <a:xfrm flipV="1">
          <a:off x="2908300" y="2811161"/>
          <a:ext cx="698500" cy="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87412</xdr:rowOff>
    </xdr:from>
    <xdr:to>
      <xdr:col>29</xdr:col>
      <xdr:colOff>177800</xdr:colOff>
      <xdr:row>16</xdr:row>
      <xdr:rowOff>17562</xdr:rowOff>
    </xdr:to>
    <xdr:sp macro="" textlink="">
      <xdr:nvSpPr>
        <xdr:cNvPr id="71" name="楕円 70"/>
        <xdr:cNvSpPr/>
      </xdr:nvSpPr>
      <xdr:spPr bwMode="auto">
        <a:xfrm>
          <a:off x="5600700" y="270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103939</xdr:rowOff>
    </xdr:from>
    <xdr:ext cx="762000" cy="259045"/>
    <xdr:sp macro="" textlink="">
      <xdr:nvSpPr>
        <xdr:cNvPr id="72" name="人口1人当たり決算額の推移該当値テキスト130"/>
        <xdr:cNvSpPr txBox="1"/>
      </xdr:nvSpPr>
      <xdr:spPr>
        <a:xfrm>
          <a:off x="5740400" y="25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128740</xdr:rowOff>
    </xdr:from>
    <xdr:to>
      <xdr:col>26</xdr:col>
      <xdr:colOff>101600</xdr:colOff>
      <xdr:row>16</xdr:row>
      <xdr:rowOff>58890</xdr:rowOff>
    </xdr:to>
    <xdr:sp macro="" textlink="">
      <xdr:nvSpPr>
        <xdr:cNvPr id="73" name="楕円 72"/>
        <xdr:cNvSpPr/>
      </xdr:nvSpPr>
      <xdr:spPr bwMode="auto">
        <a:xfrm>
          <a:off x="4953000" y="27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69067</xdr:rowOff>
    </xdr:from>
    <xdr:ext cx="736600" cy="259045"/>
    <xdr:sp macro="" textlink="">
      <xdr:nvSpPr>
        <xdr:cNvPr id="74" name="テキスト ボックス 73"/>
        <xdr:cNvSpPr txBox="1"/>
      </xdr:nvSpPr>
      <xdr:spPr>
        <a:xfrm>
          <a:off x="4622800" y="251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123956</xdr:rowOff>
    </xdr:from>
    <xdr:to>
      <xdr:col>22</xdr:col>
      <xdr:colOff>165100</xdr:colOff>
      <xdr:row>16</xdr:row>
      <xdr:rowOff>54106</xdr:rowOff>
    </xdr:to>
    <xdr:sp macro="" textlink="">
      <xdr:nvSpPr>
        <xdr:cNvPr id="75" name="楕円 74"/>
        <xdr:cNvSpPr/>
      </xdr:nvSpPr>
      <xdr:spPr bwMode="auto">
        <a:xfrm>
          <a:off x="4254500" y="27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64283</xdr:rowOff>
    </xdr:from>
    <xdr:ext cx="762000" cy="259045"/>
    <xdr:sp macro="" textlink="">
      <xdr:nvSpPr>
        <xdr:cNvPr id="76" name="テキスト ボックス 75"/>
        <xdr:cNvSpPr txBox="1"/>
      </xdr:nvSpPr>
      <xdr:spPr>
        <a:xfrm>
          <a:off x="3924300" y="251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140986</xdr:rowOff>
    </xdr:from>
    <xdr:to>
      <xdr:col>19</xdr:col>
      <xdr:colOff>38100</xdr:colOff>
      <xdr:row>16</xdr:row>
      <xdr:rowOff>71136</xdr:rowOff>
    </xdr:to>
    <xdr:sp macro="" textlink="">
      <xdr:nvSpPr>
        <xdr:cNvPr id="77" name="楕円 76"/>
        <xdr:cNvSpPr/>
      </xdr:nvSpPr>
      <xdr:spPr bwMode="auto">
        <a:xfrm>
          <a:off x="35560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81313</xdr:rowOff>
    </xdr:from>
    <xdr:ext cx="762000" cy="259045"/>
    <xdr:sp macro="" textlink="">
      <xdr:nvSpPr>
        <xdr:cNvPr id="78" name="テキスト ボックス 77"/>
        <xdr:cNvSpPr txBox="1"/>
      </xdr:nvSpPr>
      <xdr:spPr>
        <a:xfrm>
          <a:off x="3225800" y="25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165496</xdr:rowOff>
    </xdr:from>
    <xdr:to>
      <xdr:col>15</xdr:col>
      <xdr:colOff>101600</xdr:colOff>
      <xdr:row>16</xdr:row>
      <xdr:rowOff>95646</xdr:rowOff>
    </xdr:to>
    <xdr:sp macro="" textlink="">
      <xdr:nvSpPr>
        <xdr:cNvPr id="79" name="楕円 78"/>
        <xdr:cNvSpPr/>
      </xdr:nvSpPr>
      <xdr:spPr bwMode="auto">
        <a:xfrm>
          <a:off x="2857500" y="278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105823</xdr:rowOff>
    </xdr:from>
    <xdr:ext cx="762000" cy="259045"/>
    <xdr:sp macro="" textlink="">
      <xdr:nvSpPr>
        <xdr:cNvPr id="80" name="テキスト ボックス 79"/>
        <xdr:cNvSpPr txBox="1"/>
      </xdr:nvSpPr>
      <xdr:spPr>
        <a:xfrm>
          <a:off x="2527300" y="255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6452</xdr:rowOff>
    </xdr:from>
    <xdr:to>
      <xdr:col>29</xdr:col>
      <xdr:colOff>127000</xdr:colOff>
      <xdr:row>36</xdr:row>
      <xdr:rowOff>45389</xdr:rowOff>
    </xdr:to>
    <xdr:cxnSp macro="">
      <xdr:nvCxnSpPr>
        <xdr:cNvPr id="114" name="直線コネクタ 113"/>
        <xdr:cNvCxnSpPr/>
      </xdr:nvCxnSpPr>
      <xdr:spPr bwMode="auto">
        <a:xfrm flipV="1">
          <a:off x="5003800" y="6959702"/>
          <a:ext cx="647700" cy="38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284886</xdr:rowOff>
    </xdr:from>
    <xdr:to>
      <xdr:col>26</xdr:col>
      <xdr:colOff>50800</xdr:colOff>
      <xdr:row>36</xdr:row>
      <xdr:rowOff>45389</xdr:rowOff>
    </xdr:to>
    <xdr:cxnSp macro="">
      <xdr:nvCxnSpPr>
        <xdr:cNvPr id="117" name="直線コネクタ 116"/>
        <xdr:cNvCxnSpPr/>
      </xdr:nvCxnSpPr>
      <xdr:spPr bwMode="auto">
        <a:xfrm>
          <a:off x="4305300" y="689523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116980</xdr:rowOff>
    </xdr:from>
    <xdr:to>
      <xdr:col>22</xdr:col>
      <xdr:colOff>114300</xdr:colOff>
      <xdr:row>35</xdr:row>
      <xdr:rowOff>284886</xdr:rowOff>
    </xdr:to>
    <xdr:cxnSp macro="">
      <xdr:nvCxnSpPr>
        <xdr:cNvPr id="120" name="直線コネクタ 119"/>
        <xdr:cNvCxnSpPr/>
      </xdr:nvCxnSpPr>
      <xdr:spPr bwMode="auto">
        <a:xfrm>
          <a:off x="3606800" y="6727330"/>
          <a:ext cx="698500" cy="16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116980</xdr:rowOff>
    </xdr:from>
    <xdr:to>
      <xdr:col>18</xdr:col>
      <xdr:colOff>177800</xdr:colOff>
      <xdr:row>35</xdr:row>
      <xdr:rowOff>124485</xdr:rowOff>
    </xdr:to>
    <xdr:cxnSp macro="">
      <xdr:nvCxnSpPr>
        <xdr:cNvPr id="123" name="直線コネクタ 122"/>
        <xdr:cNvCxnSpPr/>
      </xdr:nvCxnSpPr>
      <xdr:spPr bwMode="auto">
        <a:xfrm flipV="1">
          <a:off x="2908300" y="6727330"/>
          <a:ext cx="6985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298552</xdr:rowOff>
    </xdr:from>
    <xdr:to>
      <xdr:col>29</xdr:col>
      <xdr:colOff>177800</xdr:colOff>
      <xdr:row>36</xdr:row>
      <xdr:rowOff>57252</xdr:rowOff>
    </xdr:to>
    <xdr:sp macro="" textlink="">
      <xdr:nvSpPr>
        <xdr:cNvPr id="133" name="楕円 132"/>
        <xdr:cNvSpPr/>
      </xdr:nvSpPr>
      <xdr:spPr bwMode="auto">
        <a:xfrm>
          <a:off x="5600700" y="690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143629</xdr:rowOff>
    </xdr:from>
    <xdr:ext cx="762000" cy="259045"/>
    <xdr:sp macro="" textlink="">
      <xdr:nvSpPr>
        <xdr:cNvPr id="134" name="人口1人当たり決算額の推移該当値テキスト445"/>
        <xdr:cNvSpPr txBox="1"/>
      </xdr:nvSpPr>
      <xdr:spPr>
        <a:xfrm>
          <a:off x="57404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337489</xdr:rowOff>
    </xdr:from>
    <xdr:to>
      <xdr:col>26</xdr:col>
      <xdr:colOff>101600</xdr:colOff>
      <xdr:row>36</xdr:row>
      <xdr:rowOff>96189</xdr:rowOff>
    </xdr:to>
    <xdr:sp macro="" textlink="">
      <xdr:nvSpPr>
        <xdr:cNvPr id="135" name="楕円 134"/>
        <xdr:cNvSpPr/>
      </xdr:nvSpPr>
      <xdr:spPr bwMode="auto">
        <a:xfrm>
          <a:off x="4953000" y="694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106366</xdr:rowOff>
    </xdr:from>
    <xdr:ext cx="736600" cy="259045"/>
    <xdr:sp macro="" textlink="">
      <xdr:nvSpPr>
        <xdr:cNvPr id="136" name="テキスト ボックス 135"/>
        <xdr:cNvSpPr txBox="1"/>
      </xdr:nvSpPr>
      <xdr:spPr>
        <a:xfrm>
          <a:off x="4622800" y="671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234086</xdr:rowOff>
    </xdr:from>
    <xdr:to>
      <xdr:col>22</xdr:col>
      <xdr:colOff>165100</xdr:colOff>
      <xdr:row>35</xdr:row>
      <xdr:rowOff>335686</xdr:rowOff>
    </xdr:to>
    <xdr:sp macro="" textlink="">
      <xdr:nvSpPr>
        <xdr:cNvPr id="137" name="楕円 136"/>
        <xdr:cNvSpPr/>
      </xdr:nvSpPr>
      <xdr:spPr bwMode="auto">
        <a:xfrm>
          <a:off x="4254500" y="68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2963</xdr:rowOff>
    </xdr:from>
    <xdr:ext cx="762000" cy="259045"/>
    <xdr:sp macro="" textlink="">
      <xdr:nvSpPr>
        <xdr:cNvPr id="138" name="テキスト ボックス 137"/>
        <xdr:cNvSpPr txBox="1"/>
      </xdr:nvSpPr>
      <xdr:spPr>
        <a:xfrm>
          <a:off x="3924300" y="661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66180</xdr:rowOff>
    </xdr:from>
    <xdr:to>
      <xdr:col>19</xdr:col>
      <xdr:colOff>38100</xdr:colOff>
      <xdr:row>35</xdr:row>
      <xdr:rowOff>167780</xdr:rowOff>
    </xdr:to>
    <xdr:sp macro="" textlink="">
      <xdr:nvSpPr>
        <xdr:cNvPr id="139" name="楕円 138"/>
        <xdr:cNvSpPr/>
      </xdr:nvSpPr>
      <xdr:spPr bwMode="auto">
        <a:xfrm>
          <a:off x="3556000" y="66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177957</xdr:rowOff>
    </xdr:from>
    <xdr:ext cx="762000" cy="259045"/>
    <xdr:sp macro="" textlink="">
      <xdr:nvSpPr>
        <xdr:cNvPr id="140" name="テキスト ボックス 139"/>
        <xdr:cNvSpPr txBox="1"/>
      </xdr:nvSpPr>
      <xdr:spPr>
        <a:xfrm>
          <a:off x="3225800" y="64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73685</xdr:rowOff>
    </xdr:from>
    <xdr:to>
      <xdr:col>15</xdr:col>
      <xdr:colOff>101600</xdr:colOff>
      <xdr:row>35</xdr:row>
      <xdr:rowOff>175285</xdr:rowOff>
    </xdr:to>
    <xdr:sp macro="" textlink="">
      <xdr:nvSpPr>
        <xdr:cNvPr id="141" name="楕円 140"/>
        <xdr:cNvSpPr/>
      </xdr:nvSpPr>
      <xdr:spPr bwMode="auto">
        <a:xfrm>
          <a:off x="2857500" y="668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185462</xdr:rowOff>
    </xdr:from>
    <xdr:ext cx="762000" cy="259045"/>
    <xdr:sp macro="" textlink="">
      <xdr:nvSpPr>
        <xdr:cNvPr id="142" name="テキスト ボックス 141"/>
        <xdr:cNvSpPr txBox="1"/>
      </xdr:nvSpPr>
      <xdr:spPr>
        <a:xfrm>
          <a:off x="2527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120650</xdr:rowOff>
    </xdr:from>
    <xdr:to>
      <xdr:col>24</xdr:col>
      <xdr:colOff>63500</xdr:colOff>
      <xdr:row>35</xdr:row>
      <xdr:rowOff>78854</xdr:rowOff>
    </xdr:to>
    <xdr:cxnSp macro="">
      <xdr:nvCxnSpPr>
        <xdr:cNvPr id="61" name="直線コネクタ 60"/>
        <xdr:cNvCxnSpPr/>
      </xdr:nvCxnSpPr>
      <xdr:spPr>
        <a:xfrm flipV="1">
          <a:off x="3797300" y="5949950"/>
          <a:ext cx="8382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77026</xdr:rowOff>
    </xdr:from>
    <xdr:to>
      <xdr:col>19</xdr:col>
      <xdr:colOff>177800</xdr:colOff>
      <xdr:row>35</xdr:row>
      <xdr:rowOff>78854</xdr:rowOff>
    </xdr:to>
    <xdr:cxnSp macro="">
      <xdr:nvCxnSpPr>
        <xdr:cNvPr id="64" name="直線コネクタ 63"/>
        <xdr:cNvCxnSpPr/>
      </xdr:nvCxnSpPr>
      <xdr:spPr>
        <a:xfrm>
          <a:off x="2908300" y="60777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77026</xdr:rowOff>
    </xdr:from>
    <xdr:to>
      <xdr:col>15</xdr:col>
      <xdr:colOff>50800</xdr:colOff>
      <xdr:row>35</xdr:row>
      <xdr:rowOff>112706</xdr:rowOff>
    </xdr:to>
    <xdr:cxnSp macro="">
      <xdr:nvCxnSpPr>
        <xdr:cNvPr id="67" name="直線コネクタ 66"/>
        <xdr:cNvCxnSpPr/>
      </xdr:nvCxnSpPr>
      <xdr:spPr>
        <a:xfrm flipV="1">
          <a:off x="2019300" y="6077776"/>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112706</xdr:rowOff>
    </xdr:from>
    <xdr:to>
      <xdr:col>10</xdr:col>
      <xdr:colOff>114300</xdr:colOff>
      <xdr:row>36</xdr:row>
      <xdr:rowOff>6502</xdr:rowOff>
    </xdr:to>
    <xdr:cxnSp macro="">
      <xdr:nvCxnSpPr>
        <xdr:cNvPr id="70" name="直線コネクタ 69"/>
        <xdr:cNvCxnSpPr/>
      </xdr:nvCxnSpPr>
      <xdr:spPr>
        <a:xfrm flipV="1">
          <a:off x="1130300" y="6113456"/>
          <a:ext cx="8890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69850</xdr:rowOff>
    </xdr:from>
    <xdr:to>
      <xdr:col>24</xdr:col>
      <xdr:colOff>114300</xdr:colOff>
      <xdr:row>35</xdr:row>
      <xdr:rowOff>0</xdr:rowOff>
    </xdr:to>
    <xdr:sp macro="" textlink="">
      <xdr:nvSpPr>
        <xdr:cNvPr id="80" name="楕円 79"/>
        <xdr:cNvSpPr/>
      </xdr:nvSpPr>
      <xdr:spPr>
        <a:xfrm>
          <a:off x="45847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534377" cy="259045"/>
    <xdr:sp macro="" textlink="">
      <xdr:nvSpPr>
        <xdr:cNvPr id="81" name="人件費該当値テキスト"/>
        <xdr:cNvSpPr txBox="1"/>
      </xdr:nvSpPr>
      <xdr:spPr>
        <a:xfrm>
          <a:off x="4686300" y="57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28054</xdr:rowOff>
    </xdr:from>
    <xdr:to>
      <xdr:col>20</xdr:col>
      <xdr:colOff>38100</xdr:colOff>
      <xdr:row>35</xdr:row>
      <xdr:rowOff>129654</xdr:rowOff>
    </xdr:to>
    <xdr:sp macro="" textlink="">
      <xdr:nvSpPr>
        <xdr:cNvPr id="82" name="楕円 81"/>
        <xdr:cNvSpPr/>
      </xdr:nvSpPr>
      <xdr:spPr>
        <a:xfrm>
          <a:off x="3746500" y="60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146181</xdr:rowOff>
    </xdr:from>
    <xdr:ext cx="534377" cy="259045"/>
    <xdr:sp macro="" textlink="">
      <xdr:nvSpPr>
        <xdr:cNvPr id="83" name="テキスト ボックス 82"/>
        <xdr:cNvSpPr txBox="1"/>
      </xdr:nvSpPr>
      <xdr:spPr>
        <a:xfrm>
          <a:off x="3530111" y="58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26226</xdr:rowOff>
    </xdr:from>
    <xdr:to>
      <xdr:col>15</xdr:col>
      <xdr:colOff>101600</xdr:colOff>
      <xdr:row>35</xdr:row>
      <xdr:rowOff>127826</xdr:rowOff>
    </xdr:to>
    <xdr:sp macro="" textlink="">
      <xdr:nvSpPr>
        <xdr:cNvPr id="84" name="楕円 83"/>
        <xdr:cNvSpPr/>
      </xdr:nvSpPr>
      <xdr:spPr>
        <a:xfrm>
          <a:off x="2857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144353</xdr:rowOff>
    </xdr:from>
    <xdr:ext cx="534377" cy="259045"/>
    <xdr:sp macro="" textlink="">
      <xdr:nvSpPr>
        <xdr:cNvPr id="85" name="テキスト ボックス 84"/>
        <xdr:cNvSpPr txBox="1"/>
      </xdr:nvSpPr>
      <xdr:spPr>
        <a:xfrm>
          <a:off x="2641111" y="5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61906</xdr:rowOff>
    </xdr:from>
    <xdr:to>
      <xdr:col>10</xdr:col>
      <xdr:colOff>165100</xdr:colOff>
      <xdr:row>35</xdr:row>
      <xdr:rowOff>163506</xdr:rowOff>
    </xdr:to>
    <xdr:sp macro="" textlink="">
      <xdr:nvSpPr>
        <xdr:cNvPr id="86" name="楕円 85"/>
        <xdr:cNvSpPr/>
      </xdr:nvSpPr>
      <xdr:spPr>
        <a:xfrm>
          <a:off x="19685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8583</xdr:rowOff>
    </xdr:from>
    <xdr:ext cx="534377" cy="259045"/>
    <xdr:sp macro="" textlink="">
      <xdr:nvSpPr>
        <xdr:cNvPr id="87" name="テキスト ボックス 86"/>
        <xdr:cNvSpPr txBox="1"/>
      </xdr:nvSpPr>
      <xdr:spPr>
        <a:xfrm>
          <a:off x="1752111" y="5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127152</xdr:rowOff>
    </xdr:from>
    <xdr:to>
      <xdr:col>6</xdr:col>
      <xdr:colOff>38100</xdr:colOff>
      <xdr:row>36</xdr:row>
      <xdr:rowOff>57302</xdr:rowOff>
    </xdr:to>
    <xdr:sp macro="" textlink="">
      <xdr:nvSpPr>
        <xdr:cNvPr id="88" name="楕円 87"/>
        <xdr:cNvSpPr/>
      </xdr:nvSpPr>
      <xdr:spPr>
        <a:xfrm>
          <a:off x="10795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73829</xdr:rowOff>
    </xdr:from>
    <xdr:ext cx="534377" cy="259045"/>
    <xdr:sp macro="" textlink="">
      <xdr:nvSpPr>
        <xdr:cNvPr id="89" name="テキスト ボックス 88"/>
        <xdr:cNvSpPr txBox="1"/>
      </xdr:nvSpPr>
      <xdr:spPr>
        <a:xfrm>
          <a:off x="863111" y="5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117965</xdr:rowOff>
    </xdr:from>
    <xdr:to>
      <xdr:col>24</xdr:col>
      <xdr:colOff>63500</xdr:colOff>
      <xdr:row>58</xdr:row>
      <xdr:rowOff>10980</xdr:rowOff>
    </xdr:to>
    <xdr:cxnSp macro="">
      <xdr:nvCxnSpPr>
        <xdr:cNvPr id="117" name="直線コネクタ 116"/>
        <xdr:cNvCxnSpPr/>
      </xdr:nvCxnSpPr>
      <xdr:spPr>
        <a:xfrm flipV="1">
          <a:off x="3797300" y="9890615"/>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10980</xdr:rowOff>
    </xdr:from>
    <xdr:to>
      <xdr:col>19</xdr:col>
      <xdr:colOff>177800</xdr:colOff>
      <xdr:row>58</xdr:row>
      <xdr:rowOff>26570</xdr:rowOff>
    </xdr:to>
    <xdr:cxnSp macro="">
      <xdr:nvCxnSpPr>
        <xdr:cNvPr id="120" name="直線コネクタ 119"/>
        <xdr:cNvCxnSpPr/>
      </xdr:nvCxnSpPr>
      <xdr:spPr>
        <a:xfrm flipV="1">
          <a:off x="2908300" y="9955080"/>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8081</xdr:rowOff>
    </xdr:from>
    <xdr:to>
      <xdr:col>15</xdr:col>
      <xdr:colOff>50800</xdr:colOff>
      <xdr:row>58</xdr:row>
      <xdr:rowOff>26570</xdr:rowOff>
    </xdr:to>
    <xdr:cxnSp macro="">
      <xdr:nvCxnSpPr>
        <xdr:cNvPr id="123" name="直線コネクタ 122"/>
        <xdr:cNvCxnSpPr/>
      </xdr:nvCxnSpPr>
      <xdr:spPr>
        <a:xfrm>
          <a:off x="2019300" y="9952181"/>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1122</xdr:rowOff>
    </xdr:from>
    <xdr:to>
      <xdr:col>10</xdr:col>
      <xdr:colOff>114300</xdr:colOff>
      <xdr:row>58</xdr:row>
      <xdr:rowOff>8081</xdr:rowOff>
    </xdr:to>
    <xdr:cxnSp macro="">
      <xdr:nvCxnSpPr>
        <xdr:cNvPr id="126" name="直線コネクタ 125"/>
        <xdr:cNvCxnSpPr/>
      </xdr:nvCxnSpPr>
      <xdr:spPr>
        <a:xfrm>
          <a:off x="1130300" y="9945222"/>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67165</xdr:rowOff>
    </xdr:from>
    <xdr:to>
      <xdr:col>24</xdr:col>
      <xdr:colOff>114300</xdr:colOff>
      <xdr:row>57</xdr:row>
      <xdr:rowOff>168765</xdr:rowOff>
    </xdr:to>
    <xdr:sp macro="" textlink="">
      <xdr:nvSpPr>
        <xdr:cNvPr id="136" name="楕円 135"/>
        <xdr:cNvSpPr/>
      </xdr:nvSpPr>
      <xdr:spPr>
        <a:xfrm>
          <a:off x="4584700" y="98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90042</xdr:rowOff>
    </xdr:from>
    <xdr:ext cx="534377" cy="259045"/>
    <xdr:sp macro="" textlink="">
      <xdr:nvSpPr>
        <xdr:cNvPr id="137" name="物件費該当値テキスト"/>
        <xdr:cNvSpPr txBox="1"/>
      </xdr:nvSpPr>
      <xdr:spPr>
        <a:xfrm>
          <a:off x="4686300" y="96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131630</xdr:rowOff>
    </xdr:from>
    <xdr:to>
      <xdr:col>20</xdr:col>
      <xdr:colOff>38100</xdr:colOff>
      <xdr:row>58</xdr:row>
      <xdr:rowOff>61780</xdr:rowOff>
    </xdr:to>
    <xdr:sp macro="" textlink="">
      <xdr:nvSpPr>
        <xdr:cNvPr id="138" name="楕円 137"/>
        <xdr:cNvSpPr/>
      </xdr:nvSpPr>
      <xdr:spPr>
        <a:xfrm>
          <a:off x="3746500" y="99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52907</xdr:rowOff>
    </xdr:from>
    <xdr:ext cx="534377" cy="259045"/>
    <xdr:sp macro="" textlink="">
      <xdr:nvSpPr>
        <xdr:cNvPr id="139" name="テキスト ボックス 138"/>
        <xdr:cNvSpPr txBox="1"/>
      </xdr:nvSpPr>
      <xdr:spPr>
        <a:xfrm>
          <a:off x="3530111" y="99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147220</xdr:rowOff>
    </xdr:from>
    <xdr:to>
      <xdr:col>15</xdr:col>
      <xdr:colOff>101600</xdr:colOff>
      <xdr:row>58</xdr:row>
      <xdr:rowOff>77370</xdr:rowOff>
    </xdr:to>
    <xdr:sp macro="" textlink="">
      <xdr:nvSpPr>
        <xdr:cNvPr id="140" name="楕円 139"/>
        <xdr:cNvSpPr/>
      </xdr:nvSpPr>
      <xdr:spPr>
        <a:xfrm>
          <a:off x="2857500" y="99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93897</xdr:rowOff>
    </xdr:from>
    <xdr:ext cx="534377" cy="259045"/>
    <xdr:sp macro="" textlink="">
      <xdr:nvSpPr>
        <xdr:cNvPr id="141" name="テキスト ボックス 140"/>
        <xdr:cNvSpPr txBox="1"/>
      </xdr:nvSpPr>
      <xdr:spPr>
        <a:xfrm>
          <a:off x="2641111" y="96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128731</xdr:rowOff>
    </xdr:from>
    <xdr:to>
      <xdr:col>10</xdr:col>
      <xdr:colOff>165100</xdr:colOff>
      <xdr:row>58</xdr:row>
      <xdr:rowOff>58881</xdr:rowOff>
    </xdr:to>
    <xdr:sp macro="" textlink="">
      <xdr:nvSpPr>
        <xdr:cNvPr id="142" name="楕円 141"/>
        <xdr:cNvSpPr/>
      </xdr:nvSpPr>
      <xdr:spPr>
        <a:xfrm>
          <a:off x="1968500" y="99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75408</xdr:rowOff>
    </xdr:from>
    <xdr:ext cx="534377" cy="259045"/>
    <xdr:sp macro="" textlink="">
      <xdr:nvSpPr>
        <xdr:cNvPr id="143" name="テキスト ボックス 142"/>
        <xdr:cNvSpPr txBox="1"/>
      </xdr:nvSpPr>
      <xdr:spPr>
        <a:xfrm>
          <a:off x="1752111" y="967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121772</xdr:rowOff>
    </xdr:from>
    <xdr:to>
      <xdr:col>6</xdr:col>
      <xdr:colOff>38100</xdr:colOff>
      <xdr:row>58</xdr:row>
      <xdr:rowOff>51922</xdr:rowOff>
    </xdr:to>
    <xdr:sp macro="" textlink="">
      <xdr:nvSpPr>
        <xdr:cNvPr id="144" name="楕円 143"/>
        <xdr:cNvSpPr/>
      </xdr:nvSpPr>
      <xdr:spPr>
        <a:xfrm>
          <a:off x="10795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43049</xdr:rowOff>
    </xdr:from>
    <xdr:ext cx="534377" cy="259045"/>
    <xdr:sp macro="" textlink="">
      <xdr:nvSpPr>
        <xdr:cNvPr id="145" name="テキスト ボックス 144"/>
        <xdr:cNvSpPr txBox="1"/>
      </xdr:nvSpPr>
      <xdr:spPr>
        <a:xfrm>
          <a:off x="863111" y="99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168160</xdr:rowOff>
    </xdr:from>
    <xdr:to>
      <xdr:col>24</xdr:col>
      <xdr:colOff>63500</xdr:colOff>
      <xdr:row>77</xdr:row>
      <xdr:rowOff>15742</xdr:rowOff>
    </xdr:to>
    <xdr:cxnSp macro="">
      <xdr:nvCxnSpPr>
        <xdr:cNvPr id="170" name="直線コネクタ 169"/>
        <xdr:cNvCxnSpPr/>
      </xdr:nvCxnSpPr>
      <xdr:spPr>
        <a:xfrm flipV="1">
          <a:off x="3797300" y="13198360"/>
          <a:ext cx="8382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155987</xdr:rowOff>
    </xdr:from>
    <xdr:to>
      <xdr:col>19</xdr:col>
      <xdr:colOff>177800</xdr:colOff>
      <xdr:row>77</xdr:row>
      <xdr:rowOff>15742</xdr:rowOff>
    </xdr:to>
    <xdr:cxnSp macro="">
      <xdr:nvCxnSpPr>
        <xdr:cNvPr id="173" name="直線コネクタ 172"/>
        <xdr:cNvCxnSpPr/>
      </xdr:nvCxnSpPr>
      <xdr:spPr>
        <a:xfrm>
          <a:off x="2908300" y="13186187"/>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148673</xdr:rowOff>
    </xdr:from>
    <xdr:to>
      <xdr:col>15</xdr:col>
      <xdr:colOff>50800</xdr:colOff>
      <xdr:row>76</xdr:row>
      <xdr:rowOff>155987</xdr:rowOff>
    </xdr:to>
    <xdr:cxnSp macro="">
      <xdr:nvCxnSpPr>
        <xdr:cNvPr id="176" name="直線コネクタ 175"/>
        <xdr:cNvCxnSpPr/>
      </xdr:nvCxnSpPr>
      <xdr:spPr>
        <a:xfrm>
          <a:off x="2019300" y="13178873"/>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148673</xdr:rowOff>
    </xdr:from>
    <xdr:to>
      <xdr:col>10</xdr:col>
      <xdr:colOff>114300</xdr:colOff>
      <xdr:row>76</xdr:row>
      <xdr:rowOff>162903</xdr:rowOff>
    </xdr:to>
    <xdr:cxnSp macro="">
      <xdr:nvCxnSpPr>
        <xdr:cNvPr id="179" name="直線コネクタ 178"/>
        <xdr:cNvCxnSpPr/>
      </xdr:nvCxnSpPr>
      <xdr:spPr>
        <a:xfrm flipV="1">
          <a:off x="1130300" y="13178873"/>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117360</xdr:rowOff>
    </xdr:from>
    <xdr:to>
      <xdr:col>24</xdr:col>
      <xdr:colOff>114300</xdr:colOff>
      <xdr:row>77</xdr:row>
      <xdr:rowOff>47510</xdr:rowOff>
    </xdr:to>
    <xdr:sp macro="" textlink="">
      <xdr:nvSpPr>
        <xdr:cNvPr id="189" name="楕円 188"/>
        <xdr:cNvSpPr/>
      </xdr:nvSpPr>
      <xdr:spPr>
        <a:xfrm>
          <a:off x="4584700" y="13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95787</xdr:rowOff>
    </xdr:from>
    <xdr:ext cx="469744" cy="259045"/>
    <xdr:sp macro="" textlink="">
      <xdr:nvSpPr>
        <xdr:cNvPr id="190" name="維持補修費該当値テキスト"/>
        <xdr:cNvSpPr txBox="1"/>
      </xdr:nvSpPr>
      <xdr:spPr>
        <a:xfrm>
          <a:off x="4686300" y="1312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136392</xdr:rowOff>
    </xdr:from>
    <xdr:to>
      <xdr:col>20</xdr:col>
      <xdr:colOff>38100</xdr:colOff>
      <xdr:row>77</xdr:row>
      <xdr:rowOff>66542</xdr:rowOff>
    </xdr:to>
    <xdr:sp macro="" textlink="">
      <xdr:nvSpPr>
        <xdr:cNvPr id="191" name="楕円 190"/>
        <xdr:cNvSpPr/>
      </xdr:nvSpPr>
      <xdr:spPr>
        <a:xfrm>
          <a:off x="3746500" y="131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57669</xdr:rowOff>
    </xdr:from>
    <xdr:ext cx="469744" cy="259045"/>
    <xdr:sp macro="" textlink="">
      <xdr:nvSpPr>
        <xdr:cNvPr id="192" name="テキスト ボックス 191"/>
        <xdr:cNvSpPr txBox="1"/>
      </xdr:nvSpPr>
      <xdr:spPr>
        <a:xfrm>
          <a:off x="3562428"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105187</xdr:rowOff>
    </xdr:from>
    <xdr:to>
      <xdr:col>15</xdr:col>
      <xdr:colOff>101600</xdr:colOff>
      <xdr:row>77</xdr:row>
      <xdr:rowOff>35337</xdr:rowOff>
    </xdr:to>
    <xdr:sp macro="" textlink="">
      <xdr:nvSpPr>
        <xdr:cNvPr id="193" name="楕円 192"/>
        <xdr:cNvSpPr/>
      </xdr:nvSpPr>
      <xdr:spPr>
        <a:xfrm>
          <a:off x="2857500" y="131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26464</xdr:rowOff>
    </xdr:from>
    <xdr:ext cx="469744" cy="259045"/>
    <xdr:sp macro="" textlink="">
      <xdr:nvSpPr>
        <xdr:cNvPr id="194" name="テキスト ボックス 193"/>
        <xdr:cNvSpPr txBox="1"/>
      </xdr:nvSpPr>
      <xdr:spPr>
        <a:xfrm>
          <a:off x="2673428" y="1322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97873</xdr:rowOff>
    </xdr:from>
    <xdr:to>
      <xdr:col>10</xdr:col>
      <xdr:colOff>165100</xdr:colOff>
      <xdr:row>77</xdr:row>
      <xdr:rowOff>28023</xdr:rowOff>
    </xdr:to>
    <xdr:sp macro="" textlink="">
      <xdr:nvSpPr>
        <xdr:cNvPr id="195" name="楕円 194"/>
        <xdr:cNvSpPr/>
      </xdr:nvSpPr>
      <xdr:spPr>
        <a:xfrm>
          <a:off x="1968500" y="13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19150</xdr:rowOff>
    </xdr:from>
    <xdr:ext cx="469744" cy="259045"/>
    <xdr:sp macro="" textlink="">
      <xdr:nvSpPr>
        <xdr:cNvPr id="196" name="テキスト ボックス 195"/>
        <xdr:cNvSpPr txBox="1"/>
      </xdr:nvSpPr>
      <xdr:spPr>
        <a:xfrm>
          <a:off x="1784428" y="1322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112103</xdr:rowOff>
    </xdr:from>
    <xdr:to>
      <xdr:col>6</xdr:col>
      <xdr:colOff>38100</xdr:colOff>
      <xdr:row>77</xdr:row>
      <xdr:rowOff>42253</xdr:rowOff>
    </xdr:to>
    <xdr:sp macro="" textlink="">
      <xdr:nvSpPr>
        <xdr:cNvPr id="197" name="楕円 196"/>
        <xdr:cNvSpPr/>
      </xdr:nvSpPr>
      <xdr:spPr>
        <a:xfrm>
          <a:off x="1079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33380</xdr:rowOff>
    </xdr:from>
    <xdr:ext cx="469744" cy="259045"/>
    <xdr:sp macro="" textlink="">
      <xdr:nvSpPr>
        <xdr:cNvPr id="198" name="テキスト ボックス 197"/>
        <xdr:cNvSpPr txBox="1"/>
      </xdr:nvSpPr>
      <xdr:spPr>
        <a:xfrm>
          <a:off x="895428" y="13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74701</xdr:rowOff>
    </xdr:from>
    <xdr:to>
      <xdr:col>24</xdr:col>
      <xdr:colOff>63500</xdr:colOff>
      <xdr:row>98</xdr:row>
      <xdr:rowOff>135877</xdr:rowOff>
    </xdr:to>
    <xdr:cxnSp macro="">
      <xdr:nvCxnSpPr>
        <xdr:cNvPr id="228" name="直線コネクタ 227"/>
        <xdr:cNvCxnSpPr/>
      </xdr:nvCxnSpPr>
      <xdr:spPr>
        <a:xfrm flipV="1">
          <a:off x="3797300" y="16876801"/>
          <a:ext cx="8382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135877</xdr:rowOff>
    </xdr:from>
    <xdr:to>
      <xdr:col>19</xdr:col>
      <xdr:colOff>177800</xdr:colOff>
      <xdr:row>99</xdr:row>
      <xdr:rowOff>7379</xdr:rowOff>
    </xdr:to>
    <xdr:cxnSp macro="">
      <xdr:nvCxnSpPr>
        <xdr:cNvPr id="231" name="直線コネクタ 230"/>
        <xdr:cNvCxnSpPr/>
      </xdr:nvCxnSpPr>
      <xdr:spPr>
        <a:xfrm flipV="1">
          <a:off x="2908300" y="16937977"/>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978</xdr:rowOff>
    </xdr:from>
    <xdr:to>
      <xdr:col>15</xdr:col>
      <xdr:colOff>50800</xdr:colOff>
      <xdr:row>99</xdr:row>
      <xdr:rowOff>7379</xdr:rowOff>
    </xdr:to>
    <xdr:cxnSp macro="">
      <xdr:nvCxnSpPr>
        <xdr:cNvPr id="234" name="直線コネクタ 233"/>
        <xdr:cNvCxnSpPr/>
      </xdr:nvCxnSpPr>
      <xdr:spPr>
        <a:xfrm>
          <a:off x="2019300" y="169745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978</xdr:rowOff>
    </xdr:from>
    <xdr:to>
      <xdr:col>10</xdr:col>
      <xdr:colOff>114300</xdr:colOff>
      <xdr:row>99</xdr:row>
      <xdr:rowOff>15951</xdr:rowOff>
    </xdr:to>
    <xdr:cxnSp macro="">
      <xdr:nvCxnSpPr>
        <xdr:cNvPr id="237" name="直線コネクタ 236"/>
        <xdr:cNvCxnSpPr/>
      </xdr:nvCxnSpPr>
      <xdr:spPr>
        <a:xfrm flipV="1">
          <a:off x="1130300" y="1697452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23901</xdr:rowOff>
    </xdr:from>
    <xdr:to>
      <xdr:col>24</xdr:col>
      <xdr:colOff>114300</xdr:colOff>
      <xdr:row>98</xdr:row>
      <xdr:rowOff>125501</xdr:rowOff>
    </xdr:to>
    <xdr:sp macro="" textlink="">
      <xdr:nvSpPr>
        <xdr:cNvPr id="247" name="楕円 246"/>
        <xdr:cNvSpPr/>
      </xdr:nvSpPr>
      <xdr:spPr>
        <a:xfrm>
          <a:off x="4584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2328</xdr:rowOff>
    </xdr:from>
    <xdr:ext cx="534377" cy="259045"/>
    <xdr:sp macro="" textlink="">
      <xdr:nvSpPr>
        <xdr:cNvPr id="248" name="扶助費該当値テキスト"/>
        <xdr:cNvSpPr txBox="1"/>
      </xdr:nvSpPr>
      <xdr:spPr>
        <a:xfrm>
          <a:off x="4686300" y="168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85077</xdr:rowOff>
    </xdr:from>
    <xdr:to>
      <xdr:col>20</xdr:col>
      <xdr:colOff>38100</xdr:colOff>
      <xdr:row>99</xdr:row>
      <xdr:rowOff>15227</xdr:rowOff>
    </xdr:to>
    <xdr:sp macro="" textlink="">
      <xdr:nvSpPr>
        <xdr:cNvPr id="249" name="楕円 248"/>
        <xdr:cNvSpPr/>
      </xdr:nvSpPr>
      <xdr:spPr>
        <a:xfrm>
          <a:off x="37465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6354</xdr:rowOff>
    </xdr:from>
    <xdr:ext cx="534377" cy="259045"/>
    <xdr:sp macro="" textlink="">
      <xdr:nvSpPr>
        <xdr:cNvPr id="250" name="テキスト ボックス 249"/>
        <xdr:cNvSpPr txBox="1"/>
      </xdr:nvSpPr>
      <xdr:spPr>
        <a:xfrm>
          <a:off x="3530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128029</xdr:rowOff>
    </xdr:from>
    <xdr:to>
      <xdr:col>15</xdr:col>
      <xdr:colOff>101600</xdr:colOff>
      <xdr:row>99</xdr:row>
      <xdr:rowOff>58179</xdr:rowOff>
    </xdr:to>
    <xdr:sp macro="" textlink="">
      <xdr:nvSpPr>
        <xdr:cNvPr id="251" name="楕円 250"/>
        <xdr:cNvSpPr/>
      </xdr:nvSpPr>
      <xdr:spPr>
        <a:xfrm>
          <a:off x="2857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49306</xdr:rowOff>
    </xdr:from>
    <xdr:ext cx="534377" cy="259045"/>
    <xdr:sp macro="" textlink="">
      <xdr:nvSpPr>
        <xdr:cNvPr id="252" name="テキスト ボックス 251"/>
        <xdr:cNvSpPr txBox="1"/>
      </xdr:nvSpPr>
      <xdr:spPr>
        <a:xfrm>
          <a:off x="2641111" y="170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121628</xdr:rowOff>
    </xdr:from>
    <xdr:to>
      <xdr:col>10</xdr:col>
      <xdr:colOff>165100</xdr:colOff>
      <xdr:row>99</xdr:row>
      <xdr:rowOff>51778</xdr:rowOff>
    </xdr:to>
    <xdr:sp macro="" textlink="">
      <xdr:nvSpPr>
        <xdr:cNvPr id="253" name="楕円 252"/>
        <xdr:cNvSpPr/>
      </xdr:nvSpPr>
      <xdr:spPr>
        <a:xfrm>
          <a:off x="1968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42905</xdr:rowOff>
    </xdr:from>
    <xdr:ext cx="534377" cy="259045"/>
    <xdr:sp macro="" textlink="">
      <xdr:nvSpPr>
        <xdr:cNvPr id="254" name="テキスト ボックス 253"/>
        <xdr:cNvSpPr txBox="1"/>
      </xdr:nvSpPr>
      <xdr:spPr>
        <a:xfrm>
          <a:off x="1752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136601</xdr:rowOff>
    </xdr:from>
    <xdr:to>
      <xdr:col>6</xdr:col>
      <xdr:colOff>38100</xdr:colOff>
      <xdr:row>99</xdr:row>
      <xdr:rowOff>66751</xdr:rowOff>
    </xdr:to>
    <xdr:sp macro="" textlink="">
      <xdr:nvSpPr>
        <xdr:cNvPr id="255" name="楕円 254"/>
        <xdr:cNvSpPr/>
      </xdr:nvSpPr>
      <xdr:spPr>
        <a:xfrm>
          <a:off x="1079500" y="169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57878</xdr:rowOff>
    </xdr:from>
    <xdr:ext cx="534377" cy="259045"/>
    <xdr:sp macro="" textlink="">
      <xdr:nvSpPr>
        <xdr:cNvPr id="256" name="テキスト ボックス 255"/>
        <xdr:cNvSpPr txBox="1"/>
      </xdr:nvSpPr>
      <xdr:spPr>
        <a:xfrm>
          <a:off x="863111" y="170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34375</xdr:rowOff>
    </xdr:from>
    <xdr:to>
      <xdr:col>55</xdr:col>
      <xdr:colOff>0</xdr:colOff>
      <xdr:row>36</xdr:row>
      <xdr:rowOff>165481</xdr:rowOff>
    </xdr:to>
    <xdr:cxnSp macro="">
      <xdr:nvCxnSpPr>
        <xdr:cNvPr id="283" name="直線コネクタ 282"/>
        <xdr:cNvCxnSpPr/>
      </xdr:nvCxnSpPr>
      <xdr:spPr>
        <a:xfrm flipV="1">
          <a:off x="9639300" y="5863675"/>
          <a:ext cx="838200" cy="47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165481</xdr:rowOff>
    </xdr:from>
    <xdr:to>
      <xdr:col>50</xdr:col>
      <xdr:colOff>114300</xdr:colOff>
      <xdr:row>36</xdr:row>
      <xdr:rowOff>169747</xdr:rowOff>
    </xdr:to>
    <xdr:cxnSp macro="">
      <xdr:nvCxnSpPr>
        <xdr:cNvPr id="286" name="直線コネクタ 285"/>
        <xdr:cNvCxnSpPr/>
      </xdr:nvCxnSpPr>
      <xdr:spPr>
        <a:xfrm flipV="1">
          <a:off x="8750300" y="6337681"/>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157823</xdr:rowOff>
    </xdr:from>
    <xdr:to>
      <xdr:col>45</xdr:col>
      <xdr:colOff>177800</xdr:colOff>
      <xdr:row>36</xdr:row>
      <xdr:rowOff>169747</xdr:rowOff>
    </xdr:to>
    <xdr:cxnSp macro="">
      <xdr:nvCxnSpPr>
        <xdr:cNvPr id="289" name="直線コネクタ 288"/>
        <xdr:cNvCxnSpPr/>
      </xdr:nvCxnSpPr>
      <xdr:spPr>
        <a:xfrm>
          <a:off x="7861300" y="6330023"/>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153498</xdr:rowOff>
    </xdr:from>
    <xdr:to>
      <xdr:col>41</xdr:col>
      <xdr:colOff>50800</xdr:colOff>
      <xdr:row>36</xdr:row>
      <xdr:rowOff>157823</xdr:rowOff>
    </xdr:to>
    <xdr:cxnSp macro="">
      <xdr:nvCxnSpPr>
        <xdr:cNvPr id="292" name="直線コネクタ 291"/>
        <xdr:cNvCxnSpPr/>
      </xdr:nvCxnSpPr>
      <xdr:spPr>
        <a:xfrm>
          <a:off x="6972300" y="6325698"/>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155025</xdr:rowOff>
    </xdr:from>
    <xdr:to>
      <xdr:col>55</xdr:col>
      <xdr:colOff>50800</xdr:colOff>
      <xdr:row>34</xdr:row>
      <xdr:rowOff>85175</xdr:rowOff>
    </xdr:to>
    <xdr:sp macro="" textlink="">
      <xdr:nvSpPr>
        <xdr:cNvPr id="302" name="楕円 301"/>
        <xdr:cNvSpPr/>
      </xdr:nvSpPr>
      <xdr:spPr>
        <a:xfrm>
          <a:off x="10426700" y="58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6452</xdr:rowOff>
    </xdr:from>
    <xdr:ext cx="599010" cy="259045"/>
    <xdr:sp macro="" textlink="">
      <xdr:nvSpPr>
        <xdr:cNvPr id="303" name="補助費等該当値テキスト"/>
        <xdr:cNvSpPr txBox="1"/>
      </xdr:nvSpPr>
      <xdr:spPr>
        <a:xfrm>
          <a:off x="10528300" y="566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114681</xdr:rowOff>
    </xdr:from>
    <xdr:to>
      <xdr:col>50</xdr:col>
      <xdr:colOff>165100</xdr:colOff>
      <xdr:row>37</xdr:row>
      <xdr:rowOff>44831</xdr:rowOff>
    </xdr:to>
    <xdr:sp macro="" textlink="">
      <xdr:nvSpPr>
        <xdr:cNvPr id="304" name="楕円 303"/>
        <xdr:cNvSpPr/>
      </xdr:nvSpPr>
      <xdr:spPr>
        <a:xfrm>
          <a:off x="9588500" y="62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61358</xdr:rowOff>
    </xdr:from>
    <xdr:ext cx="534377" cy="259045"/>
    <xdr:sp macro="" textlink="">
      <xdr:nvSpPr>
        <xdr:cNvPr id="305" name="テキスト ボックス 304"/>
        <xdr:cNvSpPr txBox="1"/>
      </xdr:nvSpPr>
      <xdr:spPr>
        <a:xfrm>
          <a:off x="9372111" y="60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118947</xdr:rowOff>
    </xdr:from>
    <xdr:to>
      <xdr:col>46</xdr:col>
      <xdr:colOff>38100</xdr:colOff>
      <xdr:row>37</xdr:row>
      <xdr:rowOff>49097</xdr:rowOff>
    </xdr:to>
    <xdr:sp macro="" textlink="">
      <xdr:nvSpPr>
        <xdr:cNvPr id="306" name="楕円 305"/>
        <xdr:cNvSpPr/>
      </xdr:nvSpPr>
      <xdr:spPr>
        <a:xfrm>
          <a:off x="8699500" y="62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65624</xdr:rowOff>
    </xdr:from>
    <xdr:ext cx="534377" cy="259045"/>
    <xdr:sp macro="" textlink="">
      <xdr:nvSpPr>
        <xdr:cNvPr id="307" name="テキスト ボックス 306"/>
        <xdr:cNvSpPr txBox="1"/>
      </xdr:nvSpPr>
      <xdr:spPr>
        <a:xfrm>
          <a:off x="8483111" y="60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107023</xdr:rowOff>
    </xdr:from>
    <xdr:to>
      <xdr:col>41</xdr:col>
      <xdr:colOff>101600</xdr:colOff>
      <xdr:row>37</xdr:row>
      <xdr:rowOff>37173</xdr:rowOff>
    </xdr:to>
    <xdr:sp macro="" textlink="">
      <xdr:nvSpPr>
        <xdr:cNvPr id="308" name="楕円 307"/>
        <xdr:cNvSpPr/>
      </xdr:nvSpPr>
      <xdr:spPr>
        <a:xfrm>
          <a:off x="7810500" y="62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53700</xdr:rowOff>
    </xdr:from>
    <xdr:ext cx="534377" cy="259045"/>
    <xdr:sp macro="" textlink="">
      <xdr:nvSpPr>
        <xdr:cNvPr id="309" name="テキスト ボックス 308"/>
        <xdr:cNvSpPr txBox="1"/>
      </xdr:nvSpPr>
      <xdr:spPr>
        <a:xfrm>
          <a:off x="7594111" y="60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102698</xdr:rowOff>
    </xdr:from>
    <xdr:to>
      <xdr:col>36</xdr:col>
      <xdr:colOff>165100</xdr:colOff>
      <xdr:row>37</xdr:row>
      <xdr:rowOff>32848</xdr:rowOff>
    </xdr:to>
    <xdr:sp macro="" textlink="">
      <xdr:nvSpPr>
        <xdr:cNvPr id="310" name="楕円 309"/>
        <xdr:cNvSpPr/>
      </xdr:nvSpPr>
      <xdr:spPr>
        <a:xfrm>
          <a:off x="6921500" y="62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49375</xdr:rowOff>
    </xdr:from>
    <xdr:ext cx="534377" cy="259045"/>
    <xdr:sp macro="" textlink="">
      <xdr:nvSpPr>
        <xdr:cNvPr id="311" name="テキスト ボックス 310"/>
        <xdr:cNvSpPr txBox="1"/>
      </xdr:nvSpPr>
      <xdr:spPr>
        <a:xfrm>
          <a:off x="6705111" y="60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29560</xdr:rowOff>
    </xdr:from>
    <xdr:to>
      <xdr:col>55</xdr:col>
      <xdr:colOff>0</xdr:colOff>
      <xdr:row>58</xdr:row>
      <xdr:rowOff>61940</xdr:rowOff>
    </xdr:to>
    <xdr:cxnSp macro="">
      <xdr:nvCxnSpPr>
        <xdr:cNvPr id="342" name="直線コネクタ 341"/>
        <xdr:cNvCxnSpPr/>
      </xdr:nvCxnSpPr>
      <xdr:spPr>
        <a:xfrm>
          <a:off x="9639300" y="9802210"/>
          <a:ext cx="838200" cy="20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29560</xdr:rowOff>
    </xdr:from>
    <xdr:to>
      <xdr:col>50</xdr:col>
      <xdr:colOff>114300</xdr:colOff>
      <xdr:row>58</xdr:row>
      <xdr:rowOff>20586</xdr:rowOff>
    </xdr:to>
    <xdr:cxnSp macro="">
      <xdr:nvCxnSpPr>
        <xdr:cNvPr id="345" name="直線コネクタ 344"/>
        <xdr:cNvCxnSpPr/>
      </xdr:nvCxnSpPr>
      <xdr:spPr>
        <a:xfrm flipV="1">
          <a:off x="8750300" y="9802210"/>
          <a:ext cx="889000" cy="1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153377</xdr:rowOff>
    </xdr:from>
    <xdr:to>
      <xdr:col>45</xdr:col>
      <xdr:colOff>177800</xdr:colOff>
      <xdr:row>58</xdr:row>
      <xdr:rowOff>20586</xdr:rowOff>
    </xdr:to>
    <xdr:cxnSp macro="">
      <xdr:nvCxnSpPr>
        <xdr:cNvPr id="348" name="直線コネクタ 347"/>
        <xdr:cNvCxnSpPr/>
      </xdr:nvCxnSpPr>
      <xdr:spPr>
        <a:xfrm>
          <a:off x="7861300" y="9926027"/>
          <a:ext cx="8890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133169</xdr:rowOff>
    </xdr:from>
    <xdr:to>
      <xdr:col>41</xdr:col>
      <xdr:colOff>50800</xdr:colOff>
      <xdr:row>57</xdr:row>
      <xdr:rowOff>153377</xdr:rowOff>
    </xdr:to>
    <xdr:cxnSp macro="">
      <xdr:nvCxnSpPr>
        <xdr:cNvPr id="351" name="直線コネクタ 350"/>
        <xdr:cNvCxnSpPr/>
      </xdr:nvCxnSpPr>
      <xdr:spPr>
        <a:xfrm>
          <a:off x="6972300" y="9905819"/>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11140</xdr:rowOff>
    </xdr:from>
    <xdr:to>
      <xdr:col>55</xdr:col>
      <xdr:colOff>50800</xdr:colOff>
      <xdr:row>58</xdr:row>
      <xdr:rowOff>112740</xdr:rowOff>
    </xdr:to>
    <xdr:sp macro="" textlink="">
      <xdr:nvSpPr>
        <xdr:cNvPr id="361" name="楕円 360"/>
        <xdr:cNvSpPr/>
      </xdr:nvSpPr>
      <xdr:spPr>
        <a:xfrm>
          <a:off x="10426700" y="99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161017</xdr:rowOff>
    </xdr:from>
    <xdr:ext cx="534377" cy="259045"/>
    <xdr:sp macro="" textlink="">
      <xdr:nvSpPr>
        <xdr:cNvPr id="362" name="普通建設事業費該当値テキスト"/>
        <xdr:cNvSpPr txBox="1"/>
      </xdr:nvSpPr>
      <xdr:spPr>
        <a:xfrm>
          <a:off x="10528300" y="99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150210</xdr:rowOff>
    </xdr:from>
    <xdr:to>
      <xdr:col>50</xdr:col>
      <xdr:colOff>165100</xdr:colOff>
      <xdr:row>57</xdr:row>
      <xdr:rowOff>80360</xdr:rowOff>
    </xdr:to>
    <xdr:sp macro="" textlink="">
      <xdr:nvSpPr>
        <xdr:cNvPr id="363" name="楕円 362"/>
        <xdr:cNvSpPr/>
      </xdr:nvSpPr>
      <xdr:spPr>
        <a:xfrm>
          <a:off x="9588500" y="97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96887</xdr:rowOff>
    </xdr:from>
    <xdr:ext cx="599010" cy="259045"/>
    <xdr:sp macro="" textlink="">
      <xdr:nvSpPr>
        <xdr:cNvPr id="364" name="テキスト ボックス 363"/>
        <xdr:cNvSpPr txBox="1"/>
      </xdr:nvSpPr>
      <xdr:spPr>
        <a:xfrm>
          <a:off x="9339795" y="95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141236</xdr:rowOff>
    </xdr:from>
    <xdr:to>
      <xdr:col>46</xdr:col>
      <xdr:colOff>38100</xdr:colOff>
      <xdr:row>58</xdr:row>
      <xdr:rowOff>71386</xdr:rowOff>
    </xdr:to>
    <xdr:sp macro="" textlink="">
      <xdr:nvSpPr>
        <xdr:cNvPr id="365" name="楕円 364"/>
        <xdr:cNvSpPr/>
      </xdr:nvSpPr>
      <xdr:spPr>
        <a:xfrm>
          <a:off x="8699500" y="99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87913</xdr:rowOff>
    </xdr:from>
    <xdr:ext cx="534377" cy="259045"/>
    <xdr:sp macro="" textlink="">
      <xdr:nvSpPr>
        <xdr:cNvPr id="366" name="テキスト ボックス 365"/>
        <xdr:cNvSpPr txBox="1"/>
      </xdr:nvSpPr>
      <xdr:spPr>
        <a:xfrm>
          <a:off x="8483111" y="96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102577</xdr:rowOff>
    </xdr:from>
    <xdr:to>
      <xdr:col>41</xdr:col>
      <xdr:colOff>101600</xdr:colOff>
      <xdr:row>58</xdr:row>
      <xdr:rowOff>32727</xdr:rowOff>
    </xdr:to>
    <xdr:sp macro="" textlink="">
      <xdr:nvSpPr>
        <xdr:cNvPr id="367" name="楕円 366"/>
        <xdr:cNvSpPr/>
      </xdr:nvSpPr>
      <xdr:spPr>
        <a:xfrm>
          <a:off x="7810500" y="98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49254</xdr:rowOff>
    </xdr:from>
    <xdr:ext cx="534377" cy="259045"/>
    <xdr:sp macro="" textlink="">
      <xdr:nvSpPr>
        <xdr:cNvPr id="368" name="テキスト ボックス 367"/>
        <xdr:cNvSpPr txBox="1"/>
      </xdr:nvSpPr>
      <xdr:spPr>
        <a:xfrm>
          <a:off x="7594111" y="96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82369</xdr:rowOff>
    </xdr:from>
    <xdr:to>
      <xdr:col>36</xdr:col>
      <xdr:colOff>165100</xdr:colOff>
      <xdr:row>58</xdr:row>
      <xdr:rowOff>12519</xdr:rowOff>
    </xdr:to>
    <xdr:sp macro="" textlink="">
      <xdr:nvSpPr>
        <xdr:cNvPr id="369" name="楕円 368"/>
        <xdr:cNvSpPr/>
      </xdr:nvSpPr>
      <xdr:spPr>
        <a:xfrm>
          <a:off x="6921500" y="98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29046</xdr:rowOff>
    </xdr:from>
    <xdr:ext cx="534377" cy="259045"/>
    <xdr:sp macro="" textlink="">
      <xdr:nvSpPr>
        <xdr:cNvPr id="370" name="テキスト ボックス 369"/>
        <xdr:cNvSpPr txBox="1"/>
      </xdr:nvSpPr>
      <xdr:spPr>
        <a:xfrm>
          <a:off x="6705111" y="96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33103</xdr:rowOff>
    </xdr:from>
    <xdr:to>
      <xdr:col>55</xdr:col>
      <xdr:colOff>0</xdr:colOff>
      <xdr:row>78</xdr:row>
      <xdr:rowOff>102132</xdr:rowOff>
    </xdr:to>
    <xdr:cxnSp macro="">
      <xdr:nvCxnSpPr>
        <xdr:cNvPr id="397" name="直線コネクタ 396"/>
        <xdr:cNvCxnSpPr/>
      </xdr:nvCxnSpPr>
      <xdr:spPr>
        <a:xfrm>
          <a:off x="9639300" y="13234753"/>
          <a:ext cx="838200" cy="2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33103</xdr:rowOff>
    </xdr:from>
    <xdr:to>
      <xdr:col>50</xdr:col>
      <xdr:colOff>114300</xdr:colOff>
      <xdr:row>78</xdr:row>
      <xdr:rowOff>33159</xdr:rowOff>
    </xdr:to>
    <xdr:cxnSp macro="">
      <xdr:nvCxnSpPr>
        <xdr:cNvPr id="400" name="直線コネクタ 399"/>
        <xdr:cNvCxnSpPr/>
      </xdr:nvCxnSpPr>
      <xdr:spPr>
        <a:xfrm flipV="1">
          <a:off x="8750300" y="13234753"/>
          <a:ext cx="889000" cy="1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33159</xdr:rowOff>
    </xdr:from>
    <xdr:to>
      <xdr:col>45</xdr:col>
      <xdr:colOff>177800</xdr:colOff>
      <xdr:row>78</xdr:row>
      <xdr:rowOff>97811</xdr:rowOff>
    </xdr:to>
    <xdr:cxnSp macro="">
      <xdr:nvCxnSpPr>
        <xdr:cNvPr id="403" name="直線コネクタ 402"/>
        <xdr:cNvCxnSpPr/>
      </xdr:nvCxnSpPr>
      <xdr:spPr>
        <a:xfrm flipV="1">
          <a:off x="7861300" y="13406259"/>
          <a:ext cx="889000" cy="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77828</xdr:rowOff>
    </xdr:from>
    <xdr:to>
      <xdr:col>41</xdr:col>
      <xdr:colOff>50800</xdr:colOff>
      <xdr:row>78</xdr:row>
      <xdr:rowOff>97811</xdr:rowOff>
    </xdr:to>
    <xdr:cxnSp macro="">
      <xdr:nvCxnSpPr>
        <xdr:cNvPr id="406" name="直線コネクタ 405"/>
        <xdr:cNvCxnSpPr/>
      </xdr:nvCxnSpPr>
      <xdr:spPr>
        <a:xfrm>
          <a:off x="6972300" y="13450928"/>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51332</xdr:rowOff>
    </xdr:from>
    <xdr:to>
      <xdr:col>55</xdr:col>
      <xdr:colOff>50800</xdr:colOff>
      <xdr:row>78</xdr:row>
      <xdr:rowOff>152932</xdr:rowOff>
    </xdr:to>
    <xdr:sp macro="" textlink="">
      <xdr:nvSpPr>
        <xdr:cNvPr id="416" name="楕円 415"/>
        <xdr:cNvSpPr/>
      </xdr:nvSpPr>
      <xdr:spPr>
        <a:xfrm>
          <a:off x="10426700" y="134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153753</xdr:rowOff>
    </xdr:from>
    <xdr:to>
      <xdr:col>50</xdr:col>
      <xdr:colOff>165100</xdr:colOff>
      <xdr:row>77</xdr:row>
      <xdr:rowOff>83903</xdr:rowOff>
    </xdr:to>
    <xdr:sp macro="" textlink="">
      <xdr:nvSpPr>
        <xdr:cNvPr id="418" name="楕円 417"/>
        <xdr:cNvSpPr/>
      </xdr:nvSpPr>
      <xdr:spPr>
        <a:xfrm>
          <a:off x="9588500" y="131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100431</xdr:rowOff>
    </xdr:from>
    <xdr:ext cx="534377" cy="259045"/>
    <xdr:sp macro="" textlink="">
      <xdr:nvSpPr>
        <xdr:cNvPr id="419" name="テキスト ボックス 418"/>
        <xdr:cNvSpPr txBox="1"/>
      </xdr:nvSpPr>
      <xdr:spPr>
        <a:xfrm>
          <a:off x="9372111" y="129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153809</xdr:rowOff>
    </xdr:from>
    <xdr:to>
      <xdr:col>46</xdr:col>
      <xdr:colOff>38100</xdr:colOff>
      <xdr:row>78</xdr:row>
      <xdr:rowOff>83959</xdr:rowOff>
    </xdr:to>
    <xdr:sp macro="" textlink="">
      <xdr:nvSpPr>
        <xdr:cNvPr id="420" name="楕円 419"/>
        <xdr:cNvSpPr/>
      </xdr:nvSpPr>
      <xdr:spPr>
        <a:xfrm>
          <a:off x="8699500" y="133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100486</xdr:rowOff>
    </xdr:from>
    <xdr:ext cx="534377" cy="259045"/>
    <xdr:sp macro="" textlink="">
      <xdr:nvSpPr>
        <xdr:cNvPr id="421" name="テキスト ボックス 420"/>
        <xdr:cNvSpPr txBox="1"/>
      </xdr:nvSpPr>
      <xdr:spPr>
        <a:xfrm>
          <a:off x="8483111" y="131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47011</xdr:rowOff>
    </xdr:from>
    <xdr:to>
      <xdr:col>41</xdr:col>
      <xdr:colOff>101600</xdr:colOff>
      <xdr:row>78</xdr:row>
      <xdr:rowOff>148611</xdr:rowOff>
    </xdr:to>
    <xdr:sp macro="" textlink="">
      <xdr:nvSpPr>
        <xdr:cNvPr id="422" name="楕円 421"/>
        <xdr:cNvSpPr/>
      </xdr:nvSpPr>
      <xdr:spPr>
        <a:xfrm>
          <a:off x="7810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139738</xdr:rowOff>
    </xdr:from>
    <xdr:ext cx="469744" cy="259045"/>
    <xdr:sp macro="" textlink="">
      <xdr:nvSpPr>
        <xdr:cNvPr id="423" name="テキスト ボックス 422"/>
        <xdr:cNvSpPr txBox="1"/>
      </xdr:nvSpPr>
      <xdr:spPr>
        <a:xfrm>
          <a:off x="7626428" y="13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27028</xdr:rowOff>
    </xdr:from>
    <xdr:to>
      <xdr:col>36</xdr:col>
      <xdr:colOff>165100</xdr:colOff>
      <xdr:row>78</xdr:row>
      <xdr:rowOff>128628</xdr:rowOff>
    </xdr:to>
    <xdr:sp macro="" textlink="">
      <xdr:nvSpPr>
        <xdr:cNvPr id="424" name="楕円 423"/>
        <xdr:cNvSpPr/>
      </xdr:nvSpPr>
      <xdr:spPr>
        <a:xfrm>
          <a:off x="6921500" y="13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119755</xdr:rowOff>
    </xdr:from>
    <xdr:ext cx="534377" cy="259045"/>
    <xdr:sp macro="" textlink="">
      <xdr:nvSpPr>
        <xdr:cNvPr id="425" name="テキスト ボックス 424"/>
        <xdr:cNvSpPr txBox="1"/>
      </xdr:nvSpPr>
      <xdr:spPr>
        <a:xfrm>
          <a:off x="6705111" y="134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123730</xdr:rowOff>
    </xdr:from>
    <xdr:to>
      <xdr:col>55</xdr:col>
      <xdr:colOff>0</xdr:colOff>
      <xdr:row>96</xdr:row>
      <xdr:rowOff>126724</xdr:rowOff>
    </xdr:to>
    <xdr:cxnSp macro="">
      <xdr:nvCxnSpPr>
        <xdr:cNvPr id="456" name="直線コネクタ 455"/>
        <xdr:cNvCxnSpPr/>
      </xdr:nvCxnSpPr>
      <xdr:spPr>
        <a:xfrm>
          <a:off x="9639300" y="16411480"/>
          <a:ext cx="838200" cy="17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123730</xdr:rowOff>
    </xdr:from>
    <xdr:to>
      <xdr:col>50</xdr:col>
      <xdr:colOff>114300</xdr:colOff>
      <xdr:row>97</xdr:row>
      <xdr:rowOff>52984</xdr:rowOff>
    </xdr:to>
    <xdr:cxnSp macro="">
      <xdr:nvCxnSpPr>
        <xdr:cNvPr id="459" name="直線コネクタ 458"/>
        <xdr:cNvCxnSpPr/>
      </xdr:nvCxnSpPr>
      <xdr:spPr>
        <a:xfrm flipV="1">
          <a:off x="8750300" y="16411480"/>
          <a:ext cx="889000" cy="27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46464</xdr:rowOff>
    </xdr:from>
    <xdr:to>
      <xdr:col>45</xdr:col>
      <xdr:colOff>177800</xdr:colOff>
      <xdr:row>97</xdr:row>
      <xdr:rowOff>52984</xdr:rowOff>
    </xdr:to>
    <xdr:cxnSp macro="">
      <xdr:nvCxnSpPr>
        <xdr:cNvPr id="462" name="直線コネクタ 461"/>
        <xdr:cNvCxnSpPr/>
      </xdr:nvCxnSpPr>
      <xdr:spPr>
        <a:xfrm>
          <a:off x="7861300" y="16334214"/>
          <a:ext cx="889000" cy="3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11761</xdr:rowOff>
    </xdr:from>
    <xdr:to>
      <xdr:col>41</xdr:col>
      <xdr:colOff>50800</xdr:colOff>
      <xdr:row>95</xdr:row>
      <xdr:rowOff>46464</xdr:rowOff>
    </xdr:to>
    <xdr:cxnSp macro="">
      <xdr:nvCxnSpPr>
        <xdr:cNvPr id="465" name="直線コネクタ 464"/>
        <xdr:cNvCxnSpPr/>
      </xdr:nvCxnSpPr>
      <xdr:spPr>
        <a:xfrm>
          <a:off x="6972300" y="16299511"/>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75924</xdr:rowOff>
    </xdr:from>
    <xdr:to>
      <xdr:col>55</xdr:col>
      <xdr:colOff>50800</xdr:colOff>
      <xdr:row>97</xdr:row>
      <xdr:rowOff>6074</xdr:rowOff>
    </xdr:to>
    <xdr:sp macro="" textlink="">
      <xdr:nvSpPr>
        <xdr:cNvPr id="475" name="楕円 474"/>
        <xdr:cNvSpPr/>
      </xdr:nvSpPr>
      <xdr:spPr>
        <a:xfrm>
          <a:off x="10426700" y="165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98801</xdr:rowOff>
    </xdr:from>
    <xdr:ext cx="534377" cy="259045"/>
    <xdr:sp macro="" textlink="">
      <xdr:nvSpPr>
        <xdr:cNvPr id="476" name="普通建設事業費 （ うち更新整備　）該当値テキスト"/>
        <xdr:cNvSpPr txBox="1"/>
      </xdr:nvSpPr>
      <xdr:spPr>
        <a:xfrm>
          <a:off x="10528300" y="1638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72930</xdr:rowOff>
    </xdr:from>
    <xdr:to>
      <xdr:col>50</xdr:col>
      <xdr:colOff>165100</xdr:colOff>
      <xdr:row>96</xdr:row>
      <xdr:rowOff>3080</xdr:rowOff>
    </xdr:to>
    <xdr:sp macro="" textlink="">
      <xdr:nvSpPr>
        <xdr:cNvPr id="477" name="楕円 476"/>
        <xdr:cNvSpPr/>
      </xdr:nvSpPr>
      <xdr:spPr>
        <a:xfrm>
          <a:off x="9588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19607</xdr:rowOff>
    </xdr:from>
    <xdr:ext cx="534377" cy="259045"/>
    <xdr:sp macro="" textlink="">
      <xdr:nvSpPr>
        <xdr:cNvPr id="478" name="テキスト ボックス 477"/>
        <xdr:cNvSpPr txBox="1"/>
      </xdr:nvSpPr>
      <xdr:spPr>
        <a:xfrm>
          <a:off x="9372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2184</xdr:rowOff>
    </xdr:from>
    <xdr:to>
      <xdr:col>46</xdr:col>
      <xdr:colOff>38100</xdr:colOff>
      <xdr:row>97</xdr:row>
      <xdr:rowOff>103784</xdr:rowOff>
    </xdr:to>
    <xdr:sp macro="" textlink="">
      <xdr:nvSpPr>
        <xdr:cNvPr id="479" name="楕円 478"/>
        <xdr:cNvSpPr/>
      </xdr:nvSpPr>
      <xdr:spPr>
        <a:xfrm>
          <a:off x="8699500" y="166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120311</xdr:rowOff>
    </xdr:from>
    <xdr:ext cx="534377" cy="259045"/>
    <xdr:sp macro="" textlink="">
      <xdr:nvSpPr>
        <xdr:cNvPr id="480" name="テキスト ボックス 479"/>
        <xdr:cNvSpPr txBox="1"/>
      </xdr:nvSpPr>
      <xdr:spPr>
        <a:xfrm>
          <a:off x="8483111" y="164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167114</xdr:rowOff>
    </xdr:from>
    <xdr:to>
      <xdr:col>41</xdr:col>
      <xdr:colOff>101600</xdr:colOff>
      <xdr:row>95</xdr:row>
      <xdr:rowOff>97264</xdr:rowOff>
    </xdr:to>
    <xdr:sp macro="" textlink="">
      <xdr:nvSpPr>
        <xdr:cNvPr id="481" name="楕円 480"/>
        <xdr:cNvSpPr/>
      </xdr:nvSpPr>
      <xdr:spPr>
        <a:xfrm>
          <a:off x="7810500" y="162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113791</xdr:rowOff>
    </xdr:from>
    <xdr:ext cx="534377" cy="259045"/>
    <xdr:sp macro="" textlink="">
      <xdr:nvSpPr>
        <xdr:cNvPr id="482" name="テキスト ボックス 481"/>
        <xdr:cNvSpPr txBox="1"/>
      </xdr:nvSpPr>
      <xdr:spPr>
        <a:xfrm>
          <a:off x="7594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132411</xdr:rowOff>
    </xdr:from>
    <xdr:to>
      <xdr:col>36</xdr:col>
      <xdr:colOff>165100</xdr:colOff>
      <xdr:row>95</xdr:row>
      <xdr:rowOff>62561</xdr:rowOff>
    </xdr:to>
    <xdr:sp macro="" textlink="">
      <xdr:nvSpPr>
        <xdr:cNvPr id="483" name="楕円 482"/>
        <xdr:cNvSpPr/>
      </xdr:nvSpPr>
      <xdr:spPr>
        <a:xfrm>
          <a:off x="69215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79088</xdr:rowOff>
    </xdr:from>
    <xdr:ext cx="534377" cy="259045"/>
    <xdr:sp macro="" textlink="">
      <xdr:nvSpPr>
        <xdr:cNvPr id="484" name="テキスト ボックス 483"/>
        <xdr:cNvSpPr txBox="1"/>
      </xdr:nvSpPr>
      <xdr:spPr>
        <a:xfrm>
          <a:off x="6705111" y="160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35169</xdr:rowOff>
    </xdr:from>
    <xdr:to>
      <xdr:col>85</xdr:col>
      <xdr:colOff>127000</xdr:colOff>
      <xdr:row>39</xdr:row>
      <xdr:rowOff>39421</xdr:rowOff>
    </xdr:to>
    <xdr:cxnSp macro="">
      <xdr:nvCxnSpPr>
        <xdr:cNvPr id="513" name="直線コネクタ 512"/>
        <xdr:cNvCxnSpPr/>
      </xdr:nvCxnSpPr>
      <xdr:spPr>
        <a:xfrm>
          <a:off x="15481300" y="6721719"/>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34186</xdr:rowOff>
    </xdr:from>
    <xdr:to>
      <xdr:col>81</xdr:col>
      <xdr:colOff>50800</xdr:colOff>
      <xdr:row>39</xdr:row>
      <xdr:rowOff>35169</xdr:rowOff>
    </xdr:to>
    <xdr:cxnSp macro="">
      <xdr:nvCxnSpPr>
        <xdr:cNvPr id="516" name="直線コネクタ 515"/>
        <xdr:cNvCxnSpPr/>
      </xdr:nvCxnSpPr>
      <xdr:spPr>
        <a:xfrm>
          <a:off x="14592300" y="672073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33203</xdr:rowOff>
    </xdr:from>
    <xdr:to>
      <xdr:col>76</xdr:col>
      <xdr:colOff>114300</xdr:colOff>
      <xdr:row>39</xdr:row>
      <xdr:rowOff>34186</xdr:rowOff>
    </xdr:to>
    <xdr:cxnSp macro="">
      <xdr:nvCxnSpPr>
        <xdr:cNvPr id="519" name="直線コネクタ 518"/>
        <xdr:cNvCxnSpPr/>
      </xdr:nvCxnSpPr>
      <xdr:spPr>
        <a:xfrm>
          <a:off x="13703300" y="671975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33203</xdr:rowOff>
    </xdr:from>
    <xdr:to>
      <xdr:col>71</xdr:col>
      <xdr:colOff>177800</xdr:colOff>
      <xdr:row>39</xdr:row>
      <xdr:rowOff>41836</xdr:rowOff>
    </xdr:to>
    <xdr:cxnSp macro="">
      <xdr:nvCxnSpPr>
        <xdr:cNvPr id="522" name="直線コネクタ 521"/>
        <xdr:cNvCxnSpPr/>
      </xdr:nvCxnSpPr>
      <xdr:spPr>
        <a:xfrm flipV="1">
          <a:off x="12814300" y="6719753"/>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160071</xdr:rowOff>
    </xdr:from>
    <xdr:to>
      <xdr:col>85</xdr:col>
      <xdr:colOff>177800</xdr:colOff>
      <xdr:row>39</xdr:row>
      <xdr:rowOff>90221</xdr:rowOff>
    </xdr:to>
    <xdr:sp macro="" textlink="">
      <xdr:nvSpPr>
        <xdr:cNvPr id="532" name="楕円 531"/>
        <xdr:cNvSpPr/>
      </xdr:nvSpPr>
      <xdr:spPr>
        <a:xfrm>
          <a:off x="162687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155819</xdr:rowOff>
    </xdr:from>
    <xdr:to>
      <xdr:col>81</xdr:col>
      <xdr:colOff>101600</xdr:colOff>
      <xdr:row>39</xdr:row>
      <xdr:rowOff>85969</xdr:rowOff>
    </xdr:to>
    <xdr:sp macro="" textlink="">
      <xdr:nvSpPr>
        <xdr:cNvPr id="534" name="楕円 533"/>
        <xdr:cNvSpPr/>
      </xdr:nvSpPr>
      <xdr:spPr>
        <a:xfrm>
          <a:off x="15430500" y="66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77096</xdr:rowOff>
    </xdr:from>
    <xdr:ext cx="469744" cy="259045"/>
    <xdr:sp macro="" textlink="">
      <xdr:nvSpPr>
        <xdr:cNvPr id="535" name="テキスト ボックス 534"/>
        <xdr:cNvSpPr txBox="1"/>
      </xdr:nvSpPr>
      <xdr:spPr>
        <a:xfrm>
          <a:off x="15246428" y="676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154836</xdr:rowOff>
    </xdr:from>
    <xdr:to>
      <xdr:col>76</xdr:col>
      <xdr:colOff>165100</xdr:colOff>
      <xdr:row>39</xdr:row>
      <xdr:rowOff>84986</xdr:rowOff>
    </xdr:to>
    <xdr:sp macro="" textlink="">
      <xdr:nvSpPr>
        <xdr:cNvPr id="536" name="楕円 535"/>
        <xdr:cNvSpPr/>
      </xdr:nvSpPr>
      <xdr:spPr>
        <a:xfrm>
          <a:off x="14541500" y="66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76113</xdr:rowOff>
    </xdr:from>
    <xdr:ext cx="469744" cy="259045"/>
    <xdr:sp macro="" textlink="">
      <xdr:nvSpPr>
        <xdr:cNvPr id="537" name="テキスト ボックス 536"/>
        <xdr:cNvSpPr txBox="1"/>
      </xdr:nvSpPr>
      <xdr:spPr>
        <a:xfrm>
          <a:off x="14357428" y="676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153853</xdr:rowOff>
    </xdr:from>
    <xdr:to>
      <xdr:col>72</xdr:col>
      <xdr:colOff>38100</xdr:colOff>
      <xdr:row>39</xdr:row>
      <xdr:rowOff>84003</xdr:rowOff>
    </xdr:to>
    <xdr:sp macro="" textlink="">
      <xdr:nvSpPr>
        <xdr:cNvPr id="538" name="楕円 537"/>
        <xdr:cNvSpPr/>
      </xdr:nvSpPr>
      <xdr:spPr>
        <a:xfrm>
          <a:off x="13652500" y="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100530</xdr:rowOff>
    </xdr:from>
    <xdr:ext cx="469744" cy="259045"/>
    <xdr:sp macro="" textlink="">
      <xdr:nvSpPr>
        <xdr:cNvPr id="539" name="テキスト ボックス 538"/>
        <xdr:cNvSpPr txBox="1"/>
      </xdr:nvSpPr>
      <xdr:spPr>
        <a:xfrm>
          <a:off x="13468428" y="644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162486</xdr:rowOff>
    </xdr:from>
    <xdr:to>
      <xdr:col>67</xdr:col>
      <xdr:colOff>101600</xdr:colOff>
      <xdr:row>39</xdr:row>
      <xdr:rowOff>92636</xdr:rowOff>
    </xdr:to>
    <xdr:sp macro="" textlink="">
      <xdr:nvSpPr>
        <xdr:cNvPr id="540" name="楕円 539"/>
        <xdr:cNvSpPr/>
      </xdr:nvSpPr>
      <xdr:spPr>
        <a:xfrm>
          <a:off x="12763500" y="66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83763</xdr:rowOff>
    </xdr:from>
    <xdr:ext cx="378565" cy="259045"/>
    <xdr:sp macro="" textlink="">
      <xdr:nvSpPr>
        <xdr:cNvPr id="541" name="テキスト ボックス 540"/>
        <xdr:cNvSpPr txBox="1"/>
      </xdr:nvSpPr>
      <xdr:spPr>
        <a:xfrm>
          <a:off x="12625017" y="677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50546</xdr:rowOff>
    </xdr:from>
    <xdr:to>
      <xdr:col>85</xdr:col>
      <xdr:colOff>127000</xdr:colOff>
      <xdr:row>74</xdr:row>
      <xdr:rowOff>110934</xdr:rowOff>
    </xdr:to>
    <xdr:cxnSp macro="">
      <xdr:nvCxnSpPr>
        <xdr:cNvPr id="619" name="直線コネクタ 618"/>
        <xdr:cNvCxnSpPr/>
      </xdr:nvCxnSpPr>
      <xdr:spPr>
        <a:xfrm flipV="1">
          <a:off x="15481300" y="12737846"/>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13741</xdr:rowOff>
    </xdr:from>
    <xdr:to>
      <xdr:col>81</xdr:col>
      <xdr:colOff>50800</xdr:colOff>
      <xdr:row>74</xdr:row>
      <xdr:rowOff>110934</xdr:rowOff>
    </xdr:to>
    <xdr:cxnSp macro="">
      <xdr:nvCxnSpPr>
        <xdr:cNvPr id="622" name="直線コネクタ 621"/>
        <xdr:cNvCxnSpPr/>
      </xdr:nvCxnSpPr>
      <xdr:spPr>
        <a:xfrm>
          <a:off x="14592300" y="12701041"/>
          <a:ext cx="889000" cy="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13741</xdr:rowOff>
    </xdr:from>
    <xdr:to>
      <xdr:col>76</xdr:col>
      <xdr:colOff>114300</xdr:colOff>
      <xdr:row>74</xdr:row>
      <xdr:rowOff>112078</xdr:rowOff>
    </xdr:to>
    <xdr:cxnSp macro="">
      <xdr:nvCxnSpPr>
        <xdr:cNvPr id="625" name="直線コネクタ 624"/>
        <xdr:cNvCxnSpPr/>
      </xdr:nvCxnSpPr>
      <xdr:spPr>
        <a:xfrm flipV="1">
          <a:off x="13703300" y="12701041"/>
          <a:ext cx="8890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112078</xdr:rowOff>
    </xdr:from>
    <xdr:to>
      <xdr:col>71</xdr:col>
      <xdr:colOff>177800</xdr:colOff>
      <xdr:row>74</xdr:row>
      <xdr:rowOff>162617</xdr:rowOff>
    </xdr:to>
    <xdr:cxnSp macro="">
      <xdr:nvCxnSpPr>
        <xdr:cNvPr id="628" name="直線コネクタ 627"/>
        <xdr:cNvCxnSpPr/>
      </xdr:nvCxnSpPr>
      <xdr:spPr>
        <a:xfrm flipV="1">
          <a:off x="12814300" y="12799378"/>
          <a:ext cx="8890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171196</xdr:rowOff>
    </xdr:from>
    <xdr:to>
      <xdr:col>85</xdr:col>
      <xdr:colOff>177800</xdr:colOff>
      <xdr:row>74</xdr:row>
      <xdr:rowOff>101346</xdr:rowOff>
    </xdr:to>
    <xdr:sp macro="" textlink="">
      <xdr:nvSpPr>
        <xdr:cNvPr id="638" name="楕円 637"/>
        <xdr:cNvSpPr/>
      </xdr:nvSpPr>
      <xdr:spPr>
        <a:xfrm>
          <a:off x="162687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22623</xdr:rowOff>
    </xdr:from>
    <xdr:ext cx="534377" cy="259045"/>
    <xdr:sp macro="" textlink="">
      <xdr:nvSpPr>
        <xdr:cNvPr id="639" name="公債費該当値テキスト"/>
        <xdr:cNvSpPr txBox="1"/>
      </xdr:nvSpPr>
      <xdr:spPr>
        <a:xfrm>
          <a:off x="16370300" y="125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60134</xdr:rowOff>
    </xdr:from>
    <xdr:to>
      <xdr:col>81</xdr:col>
      <xdr:colOff>101600</xdr:colOff>
      <xdr:row>74</xdr:row>
      <xdr:rowOff>161734</xdr:rowOff>
    </xdr:to>
    <xdr:sp macro="" textlink="">
      <xdr:nvSpPr>
        <xdr:cNvPr id="640" name="楕円 639"/>
        <xdr:cNvSpPr/>
      </xdr:nvSpPr>
      <xdr:spPr>
        <a:xfrm>
          <a:off x="15430500" y="127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6811</xdr:rowOff>
    </xdr:from>
    <xdr:ext cx="534377" cy="259045"/>
    <xdr:sp macro="" textlink="">
      <xdr:nvSpPr>
        <xdr:cNvPr id="641" name="テキスト ボックス 640"/>
        <xdr:cNvSpPr txBox="1"/>
      </xdr:nvSpPr>
      <xdr:spPr>
        <a:xfrm>
          <a:off x="15214111" y="12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134391</xdr:rowOff>
    </xdr:from>
    <xdr:to>
      <xdr:col>76</xdr:col>
      <xdr:colOff>165100</xdr:colOff>
      <xdr:row>74</xdr:row>
      <xdr:rowOff>64541</xdr:rowOff>
    </xdr:to>
    <xdr:sp macro="" textlink="">
      <xdr:nvSpPr>
        <xdr:cNvPr id="642" name="楕円 641"/>
        <xdr:cNvSpPr/>
      </xdr:nvSpPr>
      <xdr:spPr>
        <a:xfrm>
          <a:off x="14541500" y="126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81068</xdr:rowOff>
    </xdr:from>
    <xdr:ext cx="534377" cy="259045"/>
    <xdr:sp macro="" textlink="">
      <xdr:nvSpPr>
        <xdr:cNvPr id="643" name="テキスト ボックス 642"/>
        <xdr:cNvSpPr txBox="1"/>
      </xdr:nvSpPr>
      <xdr:spPr>
        <a:xfrm>
          <a:off x="14325111" y="124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61278</xdr:rowOff>
    </xdr:from>
    <xdr:to>
      <xdr:col>72</xdr:col>
      <xdr:colOff>38100</xdr:colOff>
      <xdr:row>74</xdr:row>
      <xdr:rowOff>162878</xdr:rowOff>
    </xdr:to>
    <xdr:sp macro="" textlink="">
      <xdr:nvSpPr>
        <xdr:cNvPr id="644" name="楕円 643"/>
        <xdr:cNvSpPr/>
      </xdr:nvSpPr>
      <xdr:spPr>
        <a:xfrm>
          <a:off x="13652500" y="127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7955</xdr:rowOff>
    </xdr:from>
    <xdr:ext cx="534377" cy="259045"/>
    <xdr:sp macro="" textlink="">
      <xdr:nvSpPr>
        <xdr:cNvPr id="645" name="テキスト ボックス 644"/>
        <xdr:cNvSpPr txBox="1"/>
      </xdr:nvSpPr>
      <xdr:spPr>
        <a:xfrm>
          <a:off x="13436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111817</xdr:rowOff>
    </xdr:from>
    <xdr:to>
      <xdr:col>67</xdr:col>
      <xdr:colOff>101600</xdr:colOff>
      <xdr:row>75</xdr:row>
      <xdr:rowOff>41967</xdr:rowOff>
    </xdr:to>
    <xdr:sp macro="" textlink="">
      <xdr:nvSpPr>
        <xdr:cNvPr id="646" name="楕円 645"/>
        <xdr:cNvSpPr/>
      </xdr:nvSpPr>
      <xdr:spPr>
        <a:xfrm>
          <a:off x="12763500" y="127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33094</xdr:rowOff>
    </xdr:from>
    <xdr:ext cx="534377" cy="259045"/>
    <xdr:sp macro="" textlink="">
      <xdr:nvSpPr>
        <xdr:cNvPr id="647" name="テキスト ボックス 646"/>
        <xdr:cNvSpPr txBox="1"/>
      </xdr:nvSpPr>
      <xdr:spPr>
        <a:xfrm>
          <a:off x="12547111" y="128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28587</xdr:rowOff>
    </xdr:from>
    <xdr:to>
      <xdr:col>85</xdr:col>
      <xdr:colOff>127000</xdr:colOff>
      <xdr:row>98</xdr:row>
      <xdr:rowOff>62891</xdr:rowOff>
    </xdr:to>
    <xdr:cxnSp macro="">
      <xdr:nvCxnSpPr>
        <xdr:cNvPr id="676" name="直線コネクタ 675"/>
        <xdr:cNvCxnSpPr/>
      </xdr:nvCxnSpPr>
      <xdr:spPr>
        <a:xfrm flipV="1">
          <a:off x="15481300" y="16830687"/>
          <a:ext cx="8382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138481</xdr:rowOff>
    </xdr:from>
    <xdr:to>
      <xdr:col>81</xdr:col>
      <xdr:colOff>50800</xdr:colOff>
      <xdr:row>98</xdr:row>
      <xdr:rowOff>62891</xdr:rowOff>
    </xdr:to>
    <xdr:cxnSp macro="">
      <xdr:nvCxnSpPr>
        <xdr:cNvPr id="679" name="直線コネクタ 678"/>
        <xdr:cNvCxnSpPr/>
      </xdr:nvCxnSpPr>
      <xdr:spPr>
        <a:xfrm>
          <a:off x="14592300" y="16769131"/>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138481</xdr:rowOff>
    </xdr:from>
    <xdr:to>
      <xdr:col>76</xdr:col>
      <xdr:colOff>114300</xdr:colOff>
      <xdr:row>98</xdr:row>
      <xdr:rowOff>121958</xdr:rowOff>
    </xdr:to>
    <xdr:cxnSp macro="">
      <xdr:nvCxnSpPr>
        <xdr:cNvPr id="682" name="直線コネクタ 681"/>
        <xdr:cNvCxnSpPr/>
      </xdr:nvCxnSpPr>
      <xdr:spPr>
        <a:xfrm flipV="1">
          <a:off x="13703300" y="16769131"/>
          <a:ext cx="889000" cy="1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121958</xdr:rowOff>
    </xdr:from>
    <xdr:to>
      <xdr:col>71</xdr:col>
      <xdr:colOff>177800</xdr:colOff>
      <xdr:row>98</xdr:row>
      <xdr:rowOff>136131</xdr:rowOff>
    </xdr:to>
    <xdr:cxnSp macro="">
      <xdr:nvCxnSpPr>
        <xdr:cNvPr id="685" name="直線コネクタ 684"/>
        <xdr:cNvCxnSpPr/>
      </xdr:nvCxnSpPr>
      <xdr:spPr>
        <a:xfrm flipV="1">
          <a:off x="12814300" y="1692405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149237</xdr:rowOff>
    </xdr:from>
    <xdr:to>
      <xdr:col>85</xdr:col>
      <xdr:colOff>177800</xdr:colOff>
      <xdr:row>98</xdr:row>
      <xdr:rowOff>79387</xdr:rowOff>
    </xdr:to>
    <xdr:sp macro="" textlink="">
      <xdr:nvSpPr>
        <xdr:cNvPr id="695" name="楕円 694"/>
        <xdr:cNvSpPr/>
      </xdr:nvSpPr>
      <xdr:spPr>
        <a:xfrm>
          <a:off x="16268700" y="16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127664</xdr:rowOff>
    </xdr:from>
    <xdr:ext cx="534377" cy="259045"/>
    <xdr:sp macro="" textlink="">
      <xdr:nvSpPr>
        <xdr:cNvPr id="696" name="積立金該当値テキスト"/>
        <xdr:cNvSpPr txBox="1"/>
      </xdr:nvSpPr>
      <xdr:spPr>
        <a:xfrm>
          <a:off x="16370300" y="167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12091</xdr:rowOff>
    </xdr:from>
    <xdr:to>
      <xdr:col>81</xdr:col>
      <xdr:colOff>101600</xdr:colOff>
      <xdr:row>98</xdr:row>
      <xdr:rowOff>113691</xdr:rowOff>
    </xdr:to>
    <xdr:sp macro="" textlink="">
      <xdr:nvSpPr>
        <xdr:cNvPr id="697" name="楕円 696"/>
        <xdr:cNvSpPr/>
      </xdr:nvSpPr>
      <xdr:spPr>
        <a:xfrm>
          <a:off x="15430500" y="16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104818</xdr:rowOff>
    </xdr:from>
    <xdr:ext cx="534377" cy="259045"/>
    <xdr:sp macro="" textlink="">
      <xdr:nvSpPr>
        <xdr:cNvPr id="698" name="テキスト ボックス 697"/>
        <xdr:cNvSpPr txBox="1"/>
      </xdr:nvSpPr>
      <xdr:spPr>
        <a:xfrm>
          <a:off x="15214111" y="169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87681</xdr:rowOff>
    </xdr:from>
    <xdr:to>
      <xdr:col>76</xdr:col>
      <xdr:colOff>165100</xdr:colOff>
      <xdr:row>98</xdr:row>
      <xdr:rowOff>17831</xdr:rowOff>
    </xdr:to>
    <xdr:sp macro="" textlink="">
      <xdr:nvSpPr>
        <xdr:cNvPr id="699" name="楕円 698"/>
        <xdr:cNvSpPr/>
      </xdr:nvSpPr>
      <xdr:spPr>
        <a:xfrm>
          <a:off x="14541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34358</xdr:rowOff>
    </xdr:from>
    <xdr:ext cx="534377" cy="259045"/>
    <xdr:sp macro="" textlink="">
      <xdr:nvSpPr>
        <xdr:cNvPr id="700" name="テキスト ボックス 699"/>
        <xdr:cNvSpPr txBox="1"/>
      </xdr:nvSpPr>
      <xdr:spPr>
        <a:xfrm>
          <a:off x="14325111" y="164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71158</xdr:rowOff>
    </xdr:from>
    <xdr:to>
      <xdr:col>72</xdr:col>
      <xdr:colOff>38100</xdr:colOff>
      <xdr:row>99</xdr:row>
      <xdr:rowOff>1308</xdr:rowOff>
    </xdr:to>
    <xdr:sp macro="" textlink="">
      <xdr:nvSpPr>
        <xdr:cNvPr id="701" name="楕円 700"/>
        <xdr:cNvSpPr/>
      </xdr:nvSpPr>
      <xdr:spPr>
        <a:xfrm>
          <a:off x="13652500" y="16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163885</xdr:rowOff>
    </xdr:from>
    <xdr:ext cx="469744" cy="259045"/>
    <xdr:sp macro="" textlink="">
      <xdr:nvSpPr>
        <xdr:cNvPr id="702" name="テキスト ボックス 701"/>
        <xdr:cNvSpPr txBox="1"/>
      </xdr:nvSpPr>
      <xdr:spPr>
        <a:xfrm>
          <a:off x="13468428" y="169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85331</xdr:rowOff>
    </xdr:from>
    <xdr:to>
      <xdr:col>67</xdr:col>
      <xdr:colOff>101600</xdr:colOff>
      <xdr:row>99</xdr:row>
      <xdr:rowOff>15481</xdr:rowOff>
    </xdr:to>
    <xdr:sp macro="" textlink="">
      <xdr:nvSpPr>
        <xdr:cNvPr id="703" name="楕円 702"/>
        <xdr:cNvSpPr/>
      </xdr:nvSpPr>
      <xdr:spPr>
        <a:xfrm>
          <a:off x="12763500" y="16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6608</xdr:rowOff>
    </xdr:from>
    <xdr:ext cx="469744" cy="259045"/>
    <xdr:sp macro="" textlink="">
      <xdr:nvSpPr>
        <xdr:cNvPr id="704" name="テキスト ボックス 703"/>
        <xdr:cNvSpPr txBox="1"/>
      </xdr:nvSpPr>
      <xdr:spPr>
        <a:xfrm>
          <a:off x="12579428" y="169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92342</xdr:rowOff>
    </xdr:from>
    <xdr:to>
      <xdr:col>116</xdr:col>
      <xdr:colOff>63500</xdr:colOff>
      <xdr:row>38</xdr:row>
      <xdr:rowOff>24981</xdr:rowOff>
    </xdr:to>
    <xdr:cxnSp macro="">
      <xdr:nvCxnSpPr>
        <xdr:cNvPr id="733" name="直線コネクタ 732"/>
        <xdr:cNvCxnSpPr/>
      </xdr:nvCxnSpPr>
      <xdr:spPr>
        <a:xfrm>
          <a:off x="21323300" y="6435992"/>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89217</xdr:rowOff>
    </xdr:from>
    <xdr:to>
      <xdr:col>111</xdr:col>
      <xdr:colOff>177800</xdr:colOff>
      <xdr:row>37</xdr:row>
      <xdr:rowOff>92342</xdr:rowOff>
    </xdr:to>
    <xdr:cxnSp macro="">
      <xdr:nvCxnSpPr>
        <xdr:cNvPr id="736" name="直線コネクタ 735"/>
        <xdr:cNvCxnSpPr/>
      </xdr:nvCxnSpPr>
      <xdr:spPr>
        <a:xfrm>
          <a:off x="20434300" y="643286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89217</xdr:rowOff>
    </xdr:from>
    <xdr:to>
      <xdr:col>107</xdr:col>
      <xdr:colOff>50800</xdr:colOff>
      <xdr:row>37</xdr:row>
      <xdr:rowOff>103315</xdr:rowOff>
    </xdr:to>
    <xdr:cxnSp macro="">
      <xdr:nvCxnSpPr>
        <xdr:cNvPr id="739" name="直線コネクタ 738"/>
        <xdr:cNvCxnSpPr/>
      </xdr:nvCxnSpPr>
      <xdr:spPr>
        <a:xfrm flipV="1">
          <a:off x="19545300" y="6432867"/>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74397</xdr:rowOff>
    </xdr:from>
    <xdr:to>
      <xdr:col>102</xdr:col>
      <xdr:colOff>114300</xdr:colOff>
      <xdr:row>37</xdr:row>
      <xdr:rowOff>103315</xdr:rowOff>
    </xdr:to>
    <xdr:cxnSp macro="">
      <xdr:nvCxnSpPr>
        <xdr:cNvPr id="742" name="直線コネクタ 741"/>
        <xdr:cNvCxnSpPr/>
      </xdr:nvCxnSpPr>
      <xdr:spPr>
        <a:xfrm>
          <a:off x="18656300" y="641804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145631</xdr:rowOff>
    </xdr:from>
    <xdr:to>
      <xdr:col>116</xdr:col>
      <xdr:colOff>114300</xdr:colOff>
      <xdr:row>38</xdr:row>
      <xdr:rowOff>75781</xdr:rowOff>
    </xdr:to>
    <xdr:sp macro="" textlink="">
      <xdr:nvSpPr>
        <xdr:cNvPr id="752" name="楕円 751"/>
        <xdr:cNvSpPr/>
      </xdr:nvSpPr>
      <xdr:spPr>
        <a:xfrm>
          <a:off x="22110700" y="64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168508</xdr:rowOff>
    </xdr:from>
    <xdr:ext cx="469744" cy="259045"/>
    <xdr:sp macro="" textlink="">
      <xdr:nvSpPr>
        <xdr:cNvPr id="753" name="投資及び出資金該当値テキスト"/>
        <xdr:cNvSpPr txBox="1"/>
      </xdr:nvSpPr>
      <xdr:spPr>
        <a:xfrm>
          <a:off x="22212300" y="63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41542</xdr:rowOff>
    </xdr:from>
    <xdr:to>
      <xdr:col>112</xdr:col>
      <xdr:colOff>38100</xdr:colOff>
      <xdr:row>37</xdr:row>
      <xdr:rowOff>143142</xdr:rowOff>
    </xdr:to>
    <xdr:sp macro="" textlink="">
      <xdr:nvSpPr>
        <xdr:cNvPr id="754" name="楕円 753"/>
        <xdr:cNvSpPr/>
      </xdr:nvSpPr>
      <xdr:spPr>
        <a:xfrm>
          <a:off x="21272500" y="63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159669</xdr:rowOff>
    </xdr:from>
    <xdr:ext cx="469744" cy="259045"/>
    <xdr:sp macro="" textlink="">
      <xdr:nvSpPr>
        <xdr:cNvPr id="755" name="テキスト ボックス 754"/>
        <xdr:cNvSpPr txBox="1"/>
      </xdr:nvSpPr>
      <xdr:spPr>
        <a:xfrm>
          <a:off x="21088428" y="616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38417</xdr:rowOff>
    </xdr:from>
    <xdr:to>
      <xdr:col>107</xdr:col>
      <xdr:colOff>101600</xdr:colOff>
      <xdr:row>37</xdr:row>
      <xdr:rowOff>140017</xdr:rowOff>
    </xdr:to>
    <xdr:sp macro="" textlink="">
      <xdr:nvSpPr>
        <xdr:cNvPr id="756" name="楕円 755"/>
        <xdr:cNvSpPr/>
      </xdr:nvSpPr>
      <xdr:spPr>
        <a:xfrm>
          <a:off x="20383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156544</xdr:rowOff>
    </xdr:from>
    <xdr:ext cx="469744" cy="259045"/>
    <xdr:sp macro="" textlink="">
      <xdr:nvSpPr>
        <xdr:cNvPr id="757" name="テキスト ボックス 756"/>
        <xdr:cNvSpPr txBox="1"/>
      </xdr:nvSpPr>
      <xdr:spPr>
        <a:xfrm>
          <a:off x="20199428" y="615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52515</xdr:rowOff>
    </xdr:from>
    <xdr:to>
      <xdr:col>102</xdr:col>
      <xdr:colOff>165100</xdr:colOff>
      <xdr:row>37</xdr:row>
      <xdr:rowOff>154115</xdr:rowOff>
    </xdr:to>
    <xdr:sp macro="" textlink="">
      <xdr:nvSpPr>
        <xdr:cNvPr id="758" name="楕円 757"/>
        <xdr:cNvSpPr/>
      </xdr:nvSpPr>
      <xdr:spPr>
        <a:xfrm>
          <a:off x="19494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170642</xdr:rowOff>
    </xdr:from>
    <xdr:ext cx="469744" cy="259045"/>
    <xdr:sp macro="" textlink="">
      <xdr:nvSpPr>
        <xdr:cNvPr id="759" name="テキスト ボックス 758"/>
        <xdr:cNvSpPr txBox="1"/>
      </xdr:nvSpPr>
      <xdr:spPr>
        <a:xfrm>
          <a:off x="19310428" y="617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23597</xdr:rowOff>
    </xdr:from>
    <xdr:to>
      <xdr:col>98</xdr:col>
      <xdr:colOff>38100</xdr:colOff>
      <xdr:row>37</xdr:row>
      <xdr:rowOff>125197</xdr:rowOff>
    </xdr:to>
    <xdr:sp macro="" textlink="">
      <xdr:nvSpPr>
        <xdr:cNvPr id="760" name="楕円 759"/>
        <xdr:cNvSpPr/>
      </xdr:nvSpPr>
      <xdr:spPr>
        <a:xfrm>
          <a:off x="18605500" y="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141724</xdr:rowOff>
    </xdr:from>
    <xdr:ext cx="469744" cy="259045"/>
    <xdr:sp macro="" textlink="">
      <xdr:nvSpPr>
        <xdr:cNvPr id="761" name="テキスト ボックス 760"/>
        <xdr:cNvSpPr txBox="1"/>
      </xdr:nvSpPr>
      <xdr:spPr>
        <a:xfrm>
          <a:off x="18421428" y="614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41859</xdr:rowOff>
    </xdr:to>
    <xdr:cxnSp macro="">
      <xdr:nvCxnSpPr>
        <xdr:cNvPr id="790" name="直線コネクタ 789"/>
        <xdr:cNvCxnSpPr/>
      </xdr:nvCxnSpPr>
      <xdr:spPr>
        <a:xfrm flipV="1">
          <a:off x="21323300" y="1015645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41859</xdr:rowOff>
    </xdr:from>
    <xdr:to>
      <xdr:col>111</xdr:col>
      <xdr:colOff>177800</xdr:colOff>
      <xdr:row>59</xdr:row>
      <xdr:rowOff>42507</xdr:rowOff>
    </xdr:to>
    <xdr:cxnSp macro="">
      <xdr:nvCxnSpPr>
        <xdr:cNvPr id="793" name="直線コネクタ 792"/>
        <xdr:cNvCxnSpPr/>
      </xdr:nvCxnSpPr>
      <xdr:spPr>
        <a:xfrm flipV="1">
          <a:off x="20434300" y="1015740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41326</xdr:rowOff>
    </xdr:from>
    <xdr:to>
      <xdr:col>107</xdr:col>
      <xdr:colOff>50800</xdr:colOff>
      <xdr:row>59</xdr:row>
      <xdr:rowOff>42507</xdr:rowOff>
    </xdr:to>
    <xdr:cxnSp macro="">
      <xdr:nvCxnSpPr>
        <xdr:cNvPr id="796" name="直線コネクタ 795"/>
        <xdr:cNvCxnSpPr/>
      </xdr:nvCxnSpPr>
      <xdr:spPr>
        <a:xfrm>
          <a:off x="19545300" y="101568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24791</xdr:rowOff>
    </xdr:from>
    <xdr:to>
      <xdr:col>102</xdr:col>
      <xdr:colOff>114300</xdr:colOff>
      <xdr:row>59</xdr:row>
      <xdr:rowOff>41326</xdr:rowOff>
    </xdr:to>
    <xdr:cxnSp macro="">
      <xdr:nvCxnSpPr>
        <xdr:cNvPr id="799" name="直線コネクタ 798"/>
        <xdr:cNvCxnSpPr/>
      </xdr:nvCxnSpPr>
      <xdr:spPr>
        <a:xfrm>
          <a:off x="18656300" y="10140341"/>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161557</xdr:rowOff>
    </xdr:from>
    <xdr:to>
      <xdr:col>116</xdr:col>
      <xdr:colOff>114300</xdr:colOff>
      <xdr:row>59</xdr:row>
      <xdr:rowOff>91707</xdr:rowOff>
    </xdr:to>
    <xdr:sp macro="" textlink="">
      <xdr:nvSpPr>
        <xdr:cNvPr id="809" name="楕円 808"/>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76484</xdr:rowOff>
    </xdr:from>
    <xdr:ext cx="313932" cy="259045"/>
    <xdr:sp macro="" textlink="">
      <xdr:nvSpPr>
        <xdr:cNvPr id="810" name="貸付金該当値テキスト"/>
        <xdr:cNvSpPr txBox="1"/>
      </xdr:nvSpPr>
      <xdr:spPr>
        <a:xfrm>
          <a:off x="22212300" y="1002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162509</xdr:rowOff>
    </xdr:from>
    <xdr:to>
      <xdr:col>112</xdr:col>
      <xdr:colOff>38100</xdr:colOff>
      <xdr:row>59</xdr:row>
      <xdr:rowOff>92659</xdr:rowOff>
    </xdr:to>
    <xdr:sp macro="" textlink="">
      <xdr:nvSpPr>
        <xdr:cNvPr id="811" name="楕円 810"/>
        <xdr:cNvSpPr/>
      </xdr:nvSpPr>
      <xdr:spPr>
        <a:xfrm>
          <a:off x="21272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83786</xdr:rowOff>
    </xdr:from>
    <xdr:ext cx="313932" cy="259045"/>
    <xdr:sp macro="" textlink="">
      <xdr:nvSpPr>
        <xdr:cNvPr id="812" name="テキスト ボックス 811"/>
        <xdr:cNvSpPr txBox="1"/>
      </xdr:nvSpPr>
      <xdr:spPr>
        <a:xfrm>
          <a:off x="21166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163157</xdr:rowOff>
    </xdr:from>
    <xdr:to>
      <xdr:col>107</xdr:col>
      <xdr:colOff>101600</xdr:colOff>
      <xdr:row>59</xdr:row>
      <xdr:rowOff>93307</xdr:rowOff>
    </xdr:to>
    <xdr:sp macro="" textlink="">
      <xdr:nvSpPr>
        <xdr:cNvPr id="813" name="楕円 812"/>
        <xdr:cNvSpPr/>
      </xdr:nvSpPr>
      <xdr:spPr>
        <a:xfrm>
          <a:off x="20383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84434</xdr:rowOff>
    </xdr:from>
    <xdr:ext cx="313932" cy="259045"/>
    <xdr:sp macro="" textlink="">
      <xdr:nvSpPr>
        <xdr:cNvPr id="814" name="テキスト ボックス 813"/>
        <xdr:cNvSpPr txBox="1"/>
      </xdr:nvSpPr>
      <xdr:spPr>
        <a:xfrm>
          <a:off x="20277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161976</xdr:rowOff>
    </xdr:from>
    <xdr:to>
      <xdr:col>102</xdr:col>
      <xdr:colOff>165100</xdr:colOff>
      <xdr:row>59</xdr:row>
      <xdr:rowOff>92126</xdr:rowOff>
    </xdr:to>
    <xdr:sp macro="" textlink="">
      <xdr:nvSpPr>
        <xdr:cNvPr id="815" name="楕円 814"/>
        <xdr:cNvSpPr/>
      </xdr:nvSpPr>
      <xdr:spPr>
        <a:xfrm>
          <a:off x="19494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83253</xdr:rowOff>
    </xdr:from>
    <xdr:ext cx="313932" cy="259045"/>
    <xdr:sp macro="" textlink="">
      <xdr:nvSpPr>
        <xdr:cNvPr id="816" name="テキスト ボックス 815"/>
        <xdr:cNvSpPr txBox="1"/>
      </xdr:nvSpPr>
      <xdr:spPr>
        <a:xfrm>
          <a:off x="19388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145441</xdr:rowOff>
    </xdr:from>
    <xdr:to>
      <xdr:col>98</xdr:col>
      <xdr:colOff>38100</xdr:colOff>
      <xdr:row>59</xdr:row>
      <xdr:rowOff>75591</xdr:rowOff>
    </xdr:to>
    <xdr:sp macro="" textlink="">
      <xdr:nvSpPr>
        <xdr:cNvPr id="817" name="楕円 816"/>
        <xdr:cNvSpPr/>
      </xdr:nvSpPr>
      <xdr:spPr>
        <a:xfrm>
          <a:off x="18605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66718</xdr:rowOff>
    </xdr:from>
    <xdr:ext cx="378565" cy="259045"/>
    <xdr:sp macro="" textlink="">
      <xdr:nvSpPr>
        <xdr:cNvPr id="818" name="テキスト ボックス 817"/>
        <xdr:cNvSpPr txBox="1"/>
      </xdr:nvSpPr>
      <xdr:spPr>
        <a:xfrm>
          <a:off x="18467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39965</xdr:rowOff>
    </xdr:from>
    <xdr:to>
      <xdr:col>116</xdr:col>
      <xdr:colOff>63500</xdr:colOff>
      <xdr:row>75</xdr:row>
      <xdr:rowOff>55771</xdr:rowOff>
    </xdr:to>
    <xdr:cxnSp macro="">
      <xdr:nvCxnSpPr>
        <xdr:cNvPr id="850" name="直線コネクタ 849"/>
        <xdr:cNvCxnSpPr/>
      </xdr:nvCxnSpPr>
      <xdr:spPr>
        <a:xfrm flipV="1">
          <a:off x="21323300" y="12898715"/>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55771</xdr:rowOff>
    </xdr:from>
    <xdr:to>
      <xdr:col>111</xdr:col>
      <xdr:colOff>177800</xdr:colOff>
      <xdr:row>75</xdr:row>
      <xdr:rowOff>80884</xdr:rowOff>
    </xdr:to>
    <xdr:cxnSp macro="">
      <xdr:nvCxnSpPr>
        <xdr:cNvPr id="853" name="直線コネクタ 852"/>
        <xdr:cNvCxnSpPr/>
      </xdr:nvCxnSpPr>
      <xdr:spPr>
        <a:xfrm flipV="1">
          <a:off x="20434300" y="12914521"/>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80884</xdr:rowOff>
    </xdr:from>
    <xdr:to>
      <xdr:col>107</xdr:col>
      <xdr:colOff>50800</xdr:colOff>
      <xdr:row>75</xdr:row>
      <xdr:rowOff>124645</xdr:rowOff>
    </xdr:to>
    <xdr:cxnSp macro="">
      <xdr:nvCxnSpPr>
        <xdr:cNvPr id="856" name="直線コネクタ 855"/>
        <xdr:cNvCxnSpPr/>
      </xdr:nvCxnSpPr>
      <xdr:spPr>
        <a:xfrm flipV="1">
          <a:off x="19545300" y="12939634"/>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124645</xdr:rowOff>
    </xdr:from>
    <xdr:to>
      <xdr:col>102</xdr:col>
      <xdr:colOff>114300</xdr:colOff>
      <xdr:row>75</xdr:row>
      <xdr:rowOff>136173</xdr:rowOff>
    </xdr:to>
    <xdr:cxnSp macro="">
      <xdr:nvCxnSpPr>
        <xdr:cNvPr id="859" name="直線コネクタ 858"/>
        <xdr:cNvCxnSpPr/>
      </xdr:nvCxnSpPr>
      <xdr:spPr>
        <a:xfrm flipV="1">
          <a:off x="18656300" y="12983395"/>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160615</xdr:rowOff>
    </xdr:from>
    <xdr:to>
      <xdr:col>116</xdr:col>
      <xdr:colOff>114300</xdr:colOff>
      <xdr:row>75</xdr:row>
      <xdr:rowOff>90765</xdr:rowOff>
    </xdr:to>
    <xdr:sp macro="" textlink="">
      <xdr:nvSpPr>
        <xdr:cNvPr id="869" name="楕円 868"/>
        <xdr:cNvSpPr/>
      </xdr:nvSpPr>
      <xdr:spPr>
        <a:xfrm>
          <a:off x="22110700" y="128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139042</xdr:rowOff>
    </xdr:from>
    <xdr:ext cx="534377" cy="259045"/>
    <xdr:sp macro="" textlink="">
      <xdr:nvSpPr>
        <xdr:cNvPr id="870" name="繰出金該当値テキスト"/>
        <xdr:cNvSpPr txBox="1"/>
      </xdr:nvSpPr>
      <xdr:spPr>
        <a:xfrm>
          <a:off x="22212300" y="128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4971</xdr:rowOff>
    </xdr:from>
    <xdr:to>
      <xdr:col>112</xdr:col>
      <xdr:colOff>38100</xdr:colOff>
      <xdr:row>75</xdr:row>
      <xdr:rowOff>106571</xdr:rowOff>
    </xdr:to>
    <xdr:sp macro="" textlink="">
      <xdr:nvSpPr>
        <xdr:cNvPr id="871" name="楕円 870"/>
        <xdr:cNvSpPr/>
      </xdr:nvSpPr>
      <xdr:spPr>
        <a:xfrm>
          <a:off x="21272500" y="12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97698</xdr:rowOff>
    </xdr:from>
    <xdr:ext cx="534377" cy="259045"/>
    <xdr:sp macro="" textlink="">
      <xdr:nvSpPr>
        <xdr:cNvPr id="872" name="テキスト ボックス 871"/>
        <xdr:cNvSpPr txBox="1"/>
      </xdr:nvSpPr>
      <xdr:spPr>
        <a:xfrm>
          <a:off x="21056111" y="12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30084</xdr:rowOff>
    </xdr:from>
    <xdr:to>
      <xdr:col>107</xdr:col>
      <xdr:colOff>101600</xdr:colOff>
      <xdr:row>75</xdr:row>
      <xdr:rowOff>131684</xdr:rowOff>
    </xdr:to>
    <xdr:sp macro="" textlink="">
      <xdr:nvSpPr>
        <xdr:cNvPr id="873" name="楕円 872"/>
        <xdr:cNvSpPr/>
      </xdr:nvSpPr>
      <xdr:spPr>
        <a:xfrm>
          <a:off x="20383500" y="128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122812</xdr:rowOff>
    </xdr:from>
    <xdr:ext cx="534377" cy="259045"/>
    <xdr:sp macro="" textlink="">
      <xdr:nvSpPr>
        <xdr:cNvPr id="874" name="テキスト ボックス 873"/>
        <xdr:cNvSpPr txBox="1"/>
      </xdr:nvSpPr>
      <xdr:spPr>
        <a:xfrm>
          <a:off x="20167111" y="129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73845</xdr:rowOff>
    </xdr:from>
    <xdr:to>
      <xdr:col>102</xdr:col>
      <xdr:colOff>165100</xdr:colOff>
      <xdr:row>76</xdr:row>
      <xdr:rowOff>3995</xdr:rowOff>
    </xdr:to>
    <xdr:sp macro="" textlink="">
      <xdr:nvSpPr>
        <xdr:cNvPr id="875" name="楕円 874"/>
        <xdr:cNvSpPr/>
      </xdr:nvSpPr>
      <xdr:spPr>
        <a:xfrm>
          <a:off x="19494500" y="129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166572</xdr:rowOff>
    </xdr:from>
    <xdr:ext cx="534377" cy="259045"/>
    <xdr:sp macro="" textlink="">
      <xdr:nvSpPr>
        <xdr:cNvPr id="876" name="テキスト ボックス 875"/>
        <xdr:cNvSpPr txBox="1"/>
      </xdr:nvSpPr>
      <xdr:spPr>
        <a:xfrm>
          <a:off x="19278111" y="1302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85373</xdr:rowOff>
    </xdr:from>
    <xdr:to>
      <xdr:col>98</xdr:col>
      <xdr:colOff>38100</xdr:colOff>
      <xdr:row>76</xdr:row>
      <xdr:rowOff>15523</xdr:rowOff>
    </xdr:to>
    <xdr:sp macro="" textlink="">
      <xdr:nvSpPr>
        <xdr:cNvPr id="877" name="楕円 876"/>
        <xdr:cNvSpPr/>
      </xdr:nvSpPr>
      <xdr:spPr>
        <a:xfrm>
          <a:off x="18605500" y="129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6650</xdr:rowOff>
    </xdr:from>
    <xdr:ext cx="534377" cy="259045"/>
    <xdr:sp macro="" textlink="">
      <xdr:nvSpPr>
        <xdr:cNvPr id="878" name="テキスト ボックス 877"/>
        <xdr:cNvSpPr txBox="1"/>
      </xdr:nvSpPr>
      <xdr:spPr>
        <a:xfrm>
          <a:off x="18389111" y="13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561,589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会計年度任用職員制度の開始により増加しており、類似団体と比較してもコストが高い状況となっている。普通建設事業費は、前年度大規模建設事業を実施したことから、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に減少し、類似団体と同等のコストとなっている。また、補助費等は新型コロナウイルス感染症として、特別定額給付金の支給や事業者への支援を実施したことにより前年度と比較し、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36</xdr:row>
      <xdr:rowOff>160274</xdr:rowOff>
    </xdr:to>
    <xdr:cxnSp macro="">
      <xdr:nvCxnSpPr>
        <xdr:cNvPr id="59" name="直線コネクタ 58"/>
        <xdr:cNvCxnSpPr/>
      </xdr:nvCxnSpPr>
      <xdr:spPr>
        <a:xfrm>
          <a:off x="3797300" y="63279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80264</xdr:rowOff>
    </xdr:from>
    <xdr:to>
      <xdr:col>19</xdr:col>
      <xdr:colOff>177800</xdr:colOff>
      <xdr:row>36</xdr:row>
      <xdr:rowOff>155702</xdr:rowOff>
    </xdr:to>
    <xdr:cxnSp macro="">
      <xdr:nvCxnSpPr>
        <xdr:cNvPr id="62" name="直線コネクタ 61"/>
        <xdr:cNvCxnSpPr/>
      </xdr:nvCxnSpPr>
      <xdr:spPr>
        <a:xfrm>
          <a:off x="2908300" y="6252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101295</xdr:rowOff>
    </xdr:to>
    <xdr:cxnSp macro="">
      <xdr:nvCxnSpPr>
        <xdr:cNvPr id="65" name="直線コネクタ 64"/>
        <xdr:cNvCxnSpPr/>
      </xdr:nvCxnSpPr>
      <xdr:spPr>
        <a:xfrm flipV="1">
          <a:off x="2019300" y="625246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67919</xdr:rowOff>
    </xdr:from>
    <xdr:to>
      <xdr:col>10</xdr:col>
      <xdr:colOff>114300</xdr:colOff>
      <xdr:row>36</xdr:row>
      <xdr:rowOff>101295</xdr:rowOff>
    </xdr:to>
    <xdr:cxnSp macro="">
      <xdr:nvCxnSpPr>
        <xdr:cNvPr id="68" name="直線コネクタ 67"/>
        <xdr:cNvCxnSpPr/>
      </xdr:nvCxnSpPr>
      <xdr:spPr>
        <a:xfrm>
          <a:off x="1130300" y="624011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109474</xdr:rowOff>
    </xdr:from>
    <xdr:to>
      <xdr:col>24</xdr:col>
      <xdr:colOff>114300</xdr:colOff>
      <xdr:row>37</xdr:row>
      <xdr:rowOff>39624</xdr:rowOff>
    </xdr:to>
    <xdr:sp macro="" textlink="">
      <xdr:nvSpPr>
        <xdr:cNvPr id="78" name="楕円 77"/>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87901</xdr:rowOff>
    </xdr:from>
    <xdr:ext cx="469744" cy="259045"/>
    <xdr:sp macro="" textlink="">
      <xdr:nvSpPr>
        <xdr:cNvPr id="79" name="議会費該当値テキスト"/>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0" name="楕円 79"/>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1" name="テキスト ボックス 80"/>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29464</xdr:rowOff>
    </xdr:from>
    <xdr:to>
      <xdr:col>15</xdr:col>
      <xdr:colOff>101600</xdr:colOff>
      <xdr:row>36</xdr:row>
      <xdr:rowOff>131064</xdr:rowOff>
    </xdr:to>
    <xdr:sp macro="" textlink="">
      <xdr:nvSpPr>
        <xdr:cNvPr id="82" name="楕円 81"/>
        <xdr:cNvSpPr/>
      </xdr:nvSpPr>
      <xdr:spPr>
        <a:xfrm>
          <a:off x="2857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122191</xdr:rowOff>
    </xdr:from>
    <xdr:ext cx="469744" cy="259045"/>
    <xdr:sp macro="" textlink="">
      <xdr:nvSpPr>
        <xdr:cNvPr id="83" name="テキスト ボックス 82"/>
        <xdr:cNvSpPr txBox="1"/>
      </xdr:nvSpPr>
      <xdr:spPr>
        <a:xfrm>
          <a:off x="2673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50495</xdr:rowOff>
    </xdr:from>
    <xdr:to>
      <xdr:col>10</xdr:col>
      <xdr:colOff>165100</xdr:colOff>
      <xdr:row>36</xdr:row>
      <xdr:rowOff>152095</xdr:rowOff>
    </xdr:to>
    <xdr:sp macro="" textlink="">
      <xdr:nvSpPr>
        <xdr:cNvPr id="84" name="楕円 83"/>
        <xdr:cNvSpPr/>
      </xdr:nvSpPr>
      <xdr:spPr>
        <a:xfrm>
          <a:off x="1968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143222</xdr:rowOff>
    </xdr:from>
    <xdr:ext cx="469744" cy="259045"/>
    <xdr:sp macro="" textlink="">
      <xdr:nvSpPr>
        <xdr:cNvPr id="85" name="テキスト ボックス 84"/>
        <xdr:cNvSpPr txBox="1"/>
      </xdr:nvSpPr>
      <xdr:spPr>
        <a:xfrm>
          <a:off x="1784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17119</xdr:rowOff>
    </xdr:from>
    <xdr:to>
      <xdr:col>6</xdr:col>
      <xdr:colOff>38100</xdr:colOff>
      <xdr:row>36</xdr:row>
      <xdr:rowOff>118719</xdr:rowOff>
    </xdr:to>
    <xdr:sp macro="" textlink="">
      <xdr:nvSpPr>
        <xdr:cNvPr id="86" name="楕円 85"/>
        <xdr:cNvSpPr/>
      </xdr:nvSpPr>
      <xdr:spPr>
        <a:xfrm>
          <a:off x="1079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109846</xdr:rowOff>
    </xdr:from>
    <xdr:ext cx="469744" cy="259045"/>
    <xdr:sp macro="" textlink="">
      <xdr:nvSpPr>
        <xdr:cNvPr id="87" name="テキスト ボックス 86"/>
        <xdr:cNvSpPr txBox="1"/>
      </xdr:nvSpPr>
      <xdr:spPr>
        <a:xfrm>
          <a:off x="895428" y="62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73006</xdr:rowOff>
    </xdr:from>
    <xdr:to>
      <xdr:col>24</xdr:col>
      <xdr:colOff>63500</xdr:colOff>
      <xdr:row>57</xdr:row>
      <xdr:rowOff>115560</xdr:rowOff>
    </xdr:to>
    <xdr:cxnSp macro="">
      <xdr:nvCxnSpPr>
        <xdr:cNvPr id="116" name="直線コネクタ 115"/>
        <xdr:cNvCxnSpPr/>
      </xdr:nvCxnSpPr>
      <xdr:spPr>
        <a:xfrm flipV="1">
          <a:off x="3797300" y="9502756"/>
          <a:ext cx="838200" cy="3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84832</xdr:rowOff>
    </xdr:from>
    <xdr:to>
      <xdr:col>19</xdr:col>
      <xdr:colOff>177800</xdr:colOff>
      <xdr:row>57</xdr:row>
      <xdr:rowOff>115560</xdr:rowOff>
    </xdr:to>
    <xdr:cxnSp macro="">
      <xdr:nvCxnSpPr>
        <xdr:cNvPr id="119" name="直線コネクタ 118"/>
        <xdr:cNvCxnSpPr/>
      </xdr:nvCxnSpPr>
      <xdr:spPr>
        <a:xfrm>
          <a:off x="2908300" y="9857482"/>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72377</xdr:rowOff>
    </xdr:from>
    <xdr:to>
      <xdr:col>15</xdr:col>
      <xdr:colOff>50800</xdr:colOff>
      <xdr:row>57</xdr:row>
      <xdr:rowOff>84832</xdr:rowOff>
    </xdr:to>
    <xdr:cxnSp macro="">
      <xdr:nvCxnSpPr>
        <xdr:cNvPr id="122" name="直線コネクタ 121"/>
        <xdr:cNvCxnSpPr/>
      </xdr:nvCxnSpPr>
      <xdr:spPr>
        <a:xfrm>
          <a:off x="2019300" y="9845027"/>
          <a:ext cx="8890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156258</xdr:rowOff>
    </xdr:from>
    <xdr:to>
      <xdr:col>10</xdr:col>
      <xdr:colOff>114300</xdr:colOff>
      <xdr:row>57</xdr:row>
      <xdr:rowOff>72377</xdr:rowOff>
    </xdr:to>
    <xdr:cxnSp macro="">
      <xdr:nvCxnSpPr>
        <xdr:cNvPr id="125" name="直線コネクタ 124"/>
        <xdr:cNvCxnSpPr/>
      </xdr:nvCxnSpPr>
      <xdr:spPr>
        <a:xfrm>
          <a:off x="1130300" y="9757458"/>
          <a:ext cx="889000" cy="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22206</xdr:rowOff>
    </xdr:from>
    <xdr:to>
      <xdr:col>24</xdr:col>
      <xdr:colOff>114300</xdr:colOff>
      <xdr:row>55</xdr:row>
      <xdr:rowOff>123806</xdr:rowOff>
    </xdr:to>
    <xdr:sp macro="" textlink="">
      <xdr:nvSpPr>
        <xdr:cNvPr id="135" name="楕円 134"/>
        <xdr:cNvSpPr/>
      </xdr:nvSpPr>
      <xdr:spPr>
        <a:xfrm>
          <a:off x="4584700" y="94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45083</xdr:rowOff>
    </xdr:from>
    <xdr:ext cx="599010" cy="259045"/>
    <xdr:sp macro="" textlink="">
      <xdr:nvSpPr>
        <xdr:cNvPr id="136" name="総務費該当値テキスト"/>
        <xdr:cNvSpPr txBox="1"/>
      </xdr:nvSpPr>
      <xdr:spPr>
        <a:xfrm>
          <a:off x="4686300" y="930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64760</xdr:rowOff>
    </xdr:from>
    <xdr:to>
      <xdr:col>20</xdr:col>
      <xdr:colOff>38100</xdr:colOff>
      <xdr:row>57</xdr:row>
      <xdr:rowOff>166360</xdr:rowOff>
    </xdr:to>
    <xdr:sp macro="" textlink="">
      <xdr:nvSpPr>
        <xdr:cNvPr id="137" name="楕円 136"/>
        <xdr:cNvSpPr/>
      </xdr:nvSpPr>
      <xdr:spPr>
        <a:xfrm>
          <a:off x="3746500" y="9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11437</xdr:rowOff>
    </xdr:from>
    <xdr:ext cx="534377" cy="259045"/>
    <xdr:sp macro="" textlink="">
      <xdr:nvSpPr>
        <xdr:cNvPr id="138" name="テキスト ボックス 137"/>
        <xdr:cNvSpPr txBox="1"/>
      </xdr:nvSpPr>
      <xdr:spPr>
        <a:xfrm>
          <a:off x="3530111" y="96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34032</xdr:rowOff>
    </xdr:from>
    <xdr:to>
      <xdr:col>15</xdr:col>
      <xdr:colOff>101600</xdr:colOff>
      <xdr:row>57</xdr:row>
      <xdr:rowOff>135632</xdr:rowOff>
    </xdr:to>
    <xdr:sp macro="" textlink="">
      <xdr:nvSpPr>
        <xdr:cNvPr id="139" name="楕円 138"/>
        <xdr:cNvSpPr/>
      </xdr:nvSpPr>
      <xdr:spPr>
        <a:xfrm>
          <a:off x="2857500" y="98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152159</xdr:rowOff>
    </xdr:from>
    <xdr:ext cx="534377" cy="259045"/>
    <xdr:sp macro="" textlink="">
      <xdr:nvSpPr>
        <xdr:cNvPr id="140" name="テキスト ボックス 139"/>
        <xdr:cNvSpPr txBox="1"/>
      </xdr:nvSpPr>
      <xdr:spPr>
        <a:xfrm>
          <a:off x="2641111" y="958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21577</xdr:rowOff>
    </xdr:from>
    <xdr:to>
      <xdr:col>10</xdr:col>
      <xdr:colOff>165100</xdr:colOff>
      <xdr:row>57</xdr:row>
      <xdr:rowOff>123177</xdr:rowOff>
    </xdr:to>
    <xdr:sp macro="" textlink="">
      <xdr:nvSpPr>
        <xdr:cNvPr id="141" name="楕円 140"/>
        <xdr:cNvSpPr/>
      </xdr:nvSpPr>
      <xdr:spPr>
        <a:xfrm>
          <a:off x="1968500" y="9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139704</xdr:rowOff>
    </xdr:from>
    <xdr:ext cx="534377" cy="259045"/>
    <xdr:sp macro="" textlink="">
      <xdr:nvSpPr>
        <xdr:cNvPr id="142" name="テキスト ボックス 141"/>
        <xdr:cNvSpPr txBox="1"/>
      </xdr:nvSpPr>
      <xdr:spPr>
        <a:xfrm>
          <a:off x="1752111" y="95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105458</xdr:rowOff>
    </xdr:from>
    <xdr:to>
      <xdr:col>6</xdr:col>
      <xdr:colOff>38100</xdr:colOff>
      <xdr:row>57</xdr:row>
      <xdr:rowOff>35608</xdr:rowOff>
    </xdr:to>
    <xdr:sp macro="" textlink="">
      <xdr:nvSpPr>
        <xdr:cNvPr id="143" name="楕円 142"/>
        <xdr:cNvSpPr/>
      </xdr:nvSpPr>
      <xdr:spPr>
        <a:xfrm>
          <a:off x="1079500" y="970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52135</xdr:rowOff>
    </xdr:from>
    <xdr:ext cx="599010" cy="259045"/>
    <xdr:sp macro="" textlink="">
      <xdr:nvSpPr>
        <xdr:cNvPr id="144" name="テキスト ボックス 143"/>
        <xdr:cNvSpPr txBox="1"/>
      </xdr:nvSpPr>
      <xdr:spPr>
        <a:xfrm>
          <a:off x="830795" y="94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141616</xdr:rowOff>
    </xdr:from>
    <xdr:to>
      <xdr:col>24</xdr:col>
      <xdr:colOff>63500</xdr:colOff>
      <xdr:row>75</xdr:row>
      <xdr:rowOff>146558</xdr:rowOff>
    </xdr:to>
    <xdr:cxnSp macro="">
      <xdr:nvCxnSpPr>
        <xdr:cNvPr id="176" name="直線コネクタ 175"/>
        <xdr:cNvCxnSpPr/>
      </xdr:nvCxnSpPr>
      <xdr:spPr>
        <a:xfrm>
          <a:off x="3797300" y="13000366"/>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141616</xdr:rowOff>
    </xdr:from>
    <xdr:to>
      <xdr:col>19</xdr:col>
      <xdr:colOff>177800</xdr:colOff>
      <xdr:row>76</xdr:row>
      <xdr:rowOff>86784</xdr:rowOff>
    </xdr:to>
    <xdr:cxnSp macro="">
      <xdr:nvCxnSpPr>
        <xdr:cNvPr id="179" name="直線コネクタ 178"/>
        <xdr:cNvCxnSpPr/>
      </xdr:nvCxnSpPr>
      <xdr:spPr>
        <a:xfrm flipV="1">
          <a:off x="2908300" y="13000366"/>
          <a:ext cx="8890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78609</xdr:rowOff>
    </xdr:from>
    <xdr:to>
      <xdr:col>15</xdr:col>
      <xdr:colOff>50800</xdr:colOff>
      <xdr:row>76</xdr:row>
      <xdr:rowOff>86784</xdr:rowOff>
    </xdr:to>
    <xdr:cxnSp macro="">
      <xdr:nvCxnSpPr>
        <xdr:cNvPr id="182" name="直線コネクタ 181"/>
        <xdr:cNvCxnSpPr/>
      </xdr:nvCxnSpPr>
      <xdr:spPr>
        <a:xfrm>
          <a:off x="2019300" y="1310880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78609</xdr:rowOff>
    </xdr:from>
    <xdr:to>
      <xdr:col>10</xdr:col>
      <xdr:colOff>114300</xdr:colOff>
      <xdr:row>76</xdr:row>
      <xdr:rowOff>160437</xdr:rowOff>
    </xdr:to>
    <xdr:cxnSp macro="">
      <xdr:nvCxnSpPr>
        <xdr:cNvPr id="185" name="直線コネクタ 184"/>
        <xdr:cNvCxnSpPr/>
      </xdr:nvCxnSpPr>
      <xdr:spPr>
        <a:xfrm flipV="1">
          <a:off x="1130300" y="13108809"/>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95758</xdr:rowOff>
    </xdr:from>
    <xdr:to>
      <xdr:col>24</xdr:col>
      <xdr:colOff>114300</xdr:colOff>
      <xdr:row>76</xdr:row>
      <xdr:rowOff>25908</xdr:rowOff>
    </xdr:to>
    <xdr:sp macro="" textlink="">
      <xdr:nvSpPr>
        <xdr:cNvPr id="195" name="楕円 194"/>
        <xdr:cNvSpPr/>
      </xdr:nvSpPr>
      <xdr:spPr>
        <a:xfrm>
          <a:off x="45847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74185</xdr:rowOff>
    </xdr:from>
    <xdr:ext cx="599010" cy="259045"/>
    <xdr:sp macro="" textlink="">
      <xdr:nvSpPr>
        <xdr:cNvPr id="196" name="民生費該当値テキスト"/>
        <xdr:cNvSpPr txBox="1"/>
      </xdr:nvSpPr>
      <xdr:spPr>
        <a:xfrm>
          <a:off x="4686300" y="1293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90816</xdr:rowOff>
    </xdr:from>
    <xdr:to>
      <xdr:col>20</xdr:col>
      <xdr:colOff>38100</xdr:colOff>
      <xdr:row>76</xdr:row>
      <xdr:rowOff>20966</xdr:rowOff>
    </xdr:to>
    <xdr:sp macro="" textlink="">
      <xdr:nvSpPr>
        <xdr:cNvPr id="197" name="楕円 196"/>
        <xdr:cNvSpPr/>
      </xdr:nvSpPr>
      <xdr:spPr>
        <a:xfrm>
          <a:off x="3746500" y="129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37493</xdr:rowOff>
    </xdr:from>
    <xdr:ext cx="599010" cy="259045"/>
    <xdr:sp macro="" textlink="">
      <xdr:nvSpPr>
        <xdr:cNvPr id="198" name="テキスト ボックス 197"/>
        <xdr:cNvSpPr txBox="1"/>
      </xdr:nvSpPr>
      <xdr:spPr>
        <a:xfrm>
          <a:off x="3497795" y="127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35984</xdr:rowOff>
    </xdr:from>
    <xdr:to>
      <xdr:col>15</xdr:col>
      <xdr:colOff>101600</xdr:colOff>
      <xdr:row>76</xdr:row>
      <xdr:rowOff>137584</xdr:rowOff>
    </xdr:to>
    <xdr:sp macro="" textlink="">
      <xdr:nvSpPr>
        <xdr:cNvPr id="199" name="楕円 198"/>
        <xdr:cNvSpPr/>
      </xdr:nvSpPr>
      <xdr:spPr>
        <a:xfrm>
          <a:off x="2857500" y="130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128711</xdr:rowOff>
    </xdr:from>
    <xdr:ext cx="599010" cy="259045"/>
    <xdr:sp macro="" textlink="">
      <xdr:nvSpPr>
        <xdr:cNvPr id="200" name="テキスト ボックス 199"/>
        <xdr:cNvSpPr txBox="1"/>
      </xdr:nvSpPr>
      <xdr:spPr>
        <a:xfrm>
          <a:off x="2608795" y="131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27809</xdr:rowOff>
    </xdr:from>
    <xdr:to>
      <xdr:col>10</xdr:col>
      <xdr:colOff>165100</xdr:colOff>
      <xdr:row>76</xdr:row>
      <xdr:rowOff>129409</xdr:rowOff>
    </xdr:to>
    <xdr:sp macro="" textlink="">
      <xdr:nvSpPr>
        <xdr:cNvPr id="201" name="楕円 200"/>
        <xdr:cNvSpPr/>
      </xdr:nvSpPr>
      <xdr:spPr>
        <a:xfrm>
          <a:off x="1968500" y="130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120536</xdr:rowOff>
    </xdr:from>
    <xdr:ext cx="599010" cy="259045"/>
    <xdr:sp macro="" textlink="">
      <xdr:nvSpPr>
        <xdr:cNvPr id="202" name="テキスト ボックス 201"/>
        <xdr:cNvSpPr txBox="1"/>
      </xdr:nvSpPr>
      <xdr:spPr>
        <a:xfrm>
          <a:off x="1719795" y="131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109637</xdr:rowOff>
    </xdr:from>
    <xdr:to>
      <xdr:col>6</xdr:col>
      <xdr:colOff>38100</xdr:colOff>
      <xdr:row>77</xdr:row>
      <xdr:rowOff>39787</xdr:rowOff>
    </xdr:to>
    <xdr:sp macro="" textlink="">
      <xdr:nvSpPr>
        <xdr:cNvPr id="203" name="楕円 202"/>
        <xdr:cNvSpPr/>
      </xdr:nvSpPr>
      <xdr:spPr>
        <a:xfrm>
          <a:off x="1079500" y="131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30914</xdr:rowOff>
    </xdr:from>
    <xdr:ext cx="599010" cy="259045"/>
    <xdr:sp macro="" textlink="">
      <xdr:nvSpPr>
        <xdr:cNvPr id="204" name="テキスト ボックス 203"/>
        <xdr:cNvSpPr txBox="1"/>
      </xdr:nvSpPr>
      <xdr:spPr>
        <a:xfrm>
          <a:off x="830795" y="1323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95870</xdr:rowOff>
    </xdr:from>
    <xdr:to>
      <xdr:col>24</xdr:col>
      <xdr:colOff>63500</xdr:colOff>
      <xdr:row>97</xdr:row>
      <xdr:rowOff>110683</xdr:rowOff>
    </xdr:to>
    <xdr:cxnSp macro="">
      <xdr:nvCxnSpPr>
        <xdr:cNvPr id="233" name="直線コネクタ 232"/>
        <xdr:cNvCxnSpPr/>
      </xdr:nvCxnSpPr>
      <xdr:spPr>
        <a:xfrm flipV="1">
          <a:off x="3797300" y="16726520"/>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98422</xdr:rowOff>
    </xdr:from>
    <xdr:to>
      <xdr:col>19</xdr:col>
      <xdr:colOff>177800</xdr:colOff>
      <xdr:row>97</xdr:row>
      <xdr:rowOff>110683</xdr:rowOff>
    </xdr:to>
    <xdr:cxnSp macro="">
      <xdr:nvCxnSpPr>
        <xdr:cNvPr id="236" name="直線コネクタ 235"/>
        <xdr:cNvCxnSpPr/>
      </xdr:nvCxnSpPr>
      <xdr:spPr>
        <a:xfrm>
          <a:off x="2908300" y="16729072"/>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81026</xdr:rowOff>
    </xdr:from>
    <xdr:to>
      <xdr:col>15</xdr:col>
      <xdr:colOff>50800</xdr:colOff>
      <xdr:row>97</xdr:row>
      <xdr:rowOff>98422</xdr:rowOff>
    </xdr:to>
    <xdr:cxnSp macro="">
      <xdr:nvCxnSpPr>
        <xdr:cNvPr id="239" name="直線コネクタ 238"/>
        <xdr:cNvCxnSpPr/>
      </xdr:nvCxnSpPr>
      <xdr:spPr>
        <a:xfrm>
          <a:off x="2019300" y="16711676"/>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75181</xdr:rowOff>
    </xdr:from>
    <xdr:to>
      <xdr:col>10</xdr:col>
      <xdr:colOff>114300</xdr:colOff>
      <xdr:row>97</xdr:row>
      <xdr:rowOff>81026</xdr:rowOff>
    </xdr:to>
    <xdr:cxnSp macro="">
      <xdr:nvCxnSpPr>
        <xdr:cNvPr id="242" name="直線コネクタ 241"/>
        <xdr:cNvCxnSpPr/>
      </xdr:nvCxnSpPr>
      <xdr:spPr>
        <a:xfrm>
          <a:off x="1130300" y="1670583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45070</xdr:rowOff>
    </xdr:from>
    <xdr:to>
      <xdr:col>24</xdr:col>
      <xdr:colOff>114300</xdr:colOff>
      <xdr:row>97</xdr:row>
      <xdr:rowOff>146670</xdr:rowOff>
    </xdr:to>
    <xdr:sp macro="" textlink="">
      <xdr:nvSpPr>
        <xdr:cNvPr id="252" name="楕円 251"/>
        <xdr:cNvSpPr/>
      </xdr:nvSpPr>
      <xdr:spPr>
        <a:xfrm>
          <a:off x="4584700" y="166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23497</xdr:rowOff>
    </xdr:from>
    <xdr:ext cx="534377" cy="259045"/>
    <xdr:sp macro="" textlink="">
      <xdr:nvSpPr>
        <xdr:cNvPr id="253" name="衛生費該当値テキスト"/>
        <xdr:cNvSpPr txBox="1"/>
      </xdr:nvSpPr>
      <xdr:spPr>
        <a:xfrm>
          <a:off x="4686300" y="166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59883</xdr:rowOff>
    </xdr:from>
    <xdr:to>
      <xdr:col>20</xdr:col>
      <xdr:colOff>38100</xdr:colOff>
      <xdr:row>97</xdr:row>
      <xdr:rowOff>161483</xdr:rowOff>
    </xdr:to>
    <xdr:sp macro="" textlink="">
      <xdr:nvSpPr>
        <xdr:cNvPr id="254" name="楕円 253"/>
        <xdr:cNvSpPr/>
      </xdr:nvSpPr>
      <xdr:spPr>
        <a:xfrm>
          <a:off x="3746500" y="166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152610</xdr:rowOff>
    </xdr:from>
    <xdr:ext cx="534377" cy="259045"/>
    <xdr:sp macro="" textlink="">
      <xdr:nvSpPr>
        <xdr:cNvPr id="255" name="テキスト ボックス 254"/>
        <xdr:cNvSpPr txBox="1"/>
      </xdr:nvSpPr>
      <xdr:spPr>
        <a:xfrm>
          <a:off x="3530111" y="167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47622</xdr:rowOff>
    </xdr:from>
    <xdr:to>
      <xdr:col>15</xdr:col>
      <xdr:colOff>101600</xdr:colOff>
      <xdr:row>97</xdr:row>
      <xdr:rowOff>149222</xdr:rowOff>
    </xdr:to>
    <xdr:sp macro="" textlink="">
      <xdr:nvSpPr>
        <xdr:cNvPr id="256" name="楕円 255"/>
        <xdr:cNvSpPr/>
      </xdr:nvSpPr>
      <xdr:spPr>
        <a:xfrm>
          <a:off x="2857500" y="166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165749</xdr:rowOff>
    </xdr:from>
    <xdr:ext cx="534377" cy="259045"/>
    <xdr:sp macro="" textlink="">
      <xdr:nvSpPr>
        <xdr:cNvPr id="257" name="テキスト ボックス 256"/>
        <xdr:cNvSpPr txBox="1"/>
      </xdr:nvSpPr>
      <xdr:spPr>
        <a:xfrm>
          <a:off x="2641111" y="164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30226</xdr:rowOff>
    </xdr:from>
    <xdr:to>
      <xdr:col>10</xdr:col>
      <xdr:colOff>165100</xdr:colOff>
      <xdr:row>97</xdr:row>
      <xdr:rowOff>131826</xdr:rowOff>
    </xdr:to>
    <xdr:sp macro="" textlink="">
      <xdr:nvSpPr>
        <xdr:cNvPr id="258" name="楕円 257"/>
        <xdr:cNvSpPr/>
      </xdr:nvSpPr>
      <xdr:spPr>
        <a:xfrm>
          <a:off x="1968500" y="166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148353</xdr:rowOff>
    </xdr:from>
    <xdr:ext cx="534377" cy="259045"/>
    <xdr:sp macro="" textlink="">
      <xdr:nvSpPr>
        <xdr:cNvPr id="259" name="テキスト ボックス 258"/>
        <xdr:cNvSpPr txBox="1"/>
      </xdr:nvSpPr>
      <xdr:spPr>
        <a:xfrm>
          <a:off x="1752111" y="164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24381</xdr:rowOff>
    </xdr:from>
    <xdr:to>
      <xdr:col>6</xdr:col>
      <xdr:colOff>38100</xdr:colOff>
      <xdr:row>97</xdr:row>
      <xdr:rowOff>125981</xdr:rowOff>
    </xdr:to>
    <xdr:sp macro="" textlink="">
      <xdr:nvSpPr>
        <xdr:cNvPr id="260" name="楕円 259"/>
        <xdr:cNvSpPr/>
      </xdr:nvSpPr>
      <xdr:spPr>
        <a:xfrm>
          <a:off x="1079500" y="166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142508</xdr:rowOff>
    </xdr:from>
    <xdr:ext cx="534377" cy="259045"/>
    <xdr:sp macro="" textlink="">
      <xdr:nvSpPr>
        <xdr:cNvPr id="261" name="テキスト ボックス 260"/>
        <xdr:cNvSpPr txBox="1"/>
      </xdr:nvSpPr>
      <xdr:spPr>
        <a:xfrm>
          <a:off x="863111" y="164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125241</xdr:rowOff>
    </xdr:from>
    <xdr:to>
      <xdr:col>55</xdr:col>
      <xdr:colOff>0</xdr:colOff>
      <xdr:row>37</xdr:row>
      <xdr:rowOff>139700</xdr:rowOff>
    </xdr:to>
    <xdr:cxnSp macro="">
      <xdr:nvCxnSpPr>
        <xdr:cNvPr id="286" name="直線コネクタ 285"/>
        <xdr:cNvCxnSpPr/>
      </xdr:nvCxnSpPr>
      <xdr:spPr>
        <a:xfrm>
          <a:off x="9639300" y="6468891"/>
          <a:ext cx="8382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125241</xdr:rowOff>
    </xdr:from>
    <xdr:to>
      <xdr:col>50</xdr:col>
      <xdr:colOff>114300</xdr:colOff>
      <xdr:row>37</xdr:row>
      <xdr:rowOff>140329</xdr:rowOff>
    </xdr:to>
    <xdr:cxnSp macro="">
      <xdr:nvCxnSpPr>
        <xdr:cNvPr id="289" name="直線コネクタ 288"/>
        <xdr:cNvCxnSpPr/>
      </xdr:nvCxnSpPr>
      <xdr:spPr>
        <a:xfrm flipV="1">
          <a:off x="8750300" y="646889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140329</xdr:rowOff>
    </xdr:from>
    <xdr:to>
      <xdr:col>45</xdr:col>
      <xdr:colOff>177800</xdr:colOff>
      <xdr:row>37</xdr:row>
      <xdr:rowOff>141357</xdr:rowOff>
    </xdr:to>
    <xdr:cxnSp macro="">
      <xdr:nvCxnSpPr>
        <xdr:cNvPr id="292" name="直線コネクタ 291"/>
        <xdr:cNvCxnSpPr/>
      </xdr:nvCxnSpPr>
      <xdr:spPr>
        <a:xfrm flipV="1">
          <a:off x="7861300" y="64839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141357</xdr:rowOff>
    </xdr:from>
    <xdr:to>
      <xdr:col>41</xdr:col>
      <xdr:colOff>50800</xdr:colOff>
      <xdr:row>37</xdr:row>
      <xdr:rowOff>142958</xdr:rowOff>
    </xdr:to>
    <xdr:cxnSp macro="">
      <xdr:nvCxnSpPr>
        <xdr:cNvPr id="295" name="直線コネクタ 294"/>
        <xdr:cNvCxnSpPr/>
      </xdr:nvCxnSpPr>
      <xdr:spPr>
        <a:xfrm flipV="1">
          <a:off x="6972300" y="648500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5" name="楕円 304"/>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469744" cy="259045"/>
    <xdr:sp macro="" textlink="">
      <xdr:nvSpPr>
        <xdr:cNvPr id="306" name="労働費該当値テキスト"/>
        <xdr:cNvSpPr txBox="1"/>
      </xdr:nvSpPr>
      <xdr:spPr>
        <a:xfrm>
          <a:off x="10528300" y="63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74441</xdr:rowOff>
    </xdr:from>
    <xdr:to>
      <xdr:col>50</xdr:col>
      <xdr:colOff>165100</xdr:colOff>
      <xdr:row>38</xdr:row>
      <xdr:rowOff>4591</xdr:rowOff>
    </xdr:to>
    <xdr:sp macro="" textlink="">
      <xdr:nvSpPr>
        <xdr:cNvPr id="307" name="楕円 306"/>
        <xdr:cNvSpPr/>
      </xdr:nvSpPr>
      <xdr:spPr>
        <a:xfrm>
          <a:off x="95885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167168</xdr:rowOff>
    </xdr:from>
    <xdr:ext cx="469744" cy="259045"/>
    <xdr:sp macro="" textlink="">
      <xdr:nvSpPr>
        <xdr:cNvPr id="308" name="テキスト ボックス 307"/>
        <xdr:cNvSpPr txBox="1"/>
      </xdr:nvSpPr>
      <xdr:spPr>
        <a:xfrm>
          <a:off x="9404428" y="6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89529</xdr:rowOff>
    </xdr:from>
    <xdr:to>
      <xdr:col>46</xdr:col>
      <xdr:colOff>38100</xdr:colOff>
      <xdr:row>38</xdr:row>
      <xdr:rowOff>19679</xdr:rowOff>
    </xdr:to>
    <xdr:sp macro="" textlink="">
      <xdr:nvSpPr>
        <xdr:cNvPr id="309" name="楕円 308"/>
        <xdr:cNvSpPr/>
      </xdr:nvSpPr>
      <xdr:spPr>
        <a:xfrm>
          <a:off x="86995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10806</xdr:rowOff>
    </xdr:from>
    <xdr:ext cx="378565" cy="259045"/>
    <xdr:sp macro="" textlink="">
      <xdr:nvSpPr>
        <xdr:cNvPr id="310" name="テキスト ボックス 309"/>
        <xdr:cNvSpPr txBox="1"/>
      </xdr:nvSpPr>
      <xdr:spPr>
        <a:xfrm>
          <a:off x="8561017" y="652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90557</xdr:rowOff>
    </xdr:from>
    <xdr:to>
      <xdr:col>41</xdr:col>
      <xdr:colOff>101600</xdr:colOff>
      <xdr:row>38</xdr:row>
      <xdr:rowOff>20707</xdr:rowOff>
    </xdr:to>
    <xdr:sp macro="" textlink="">
      <xdr:nvSpPr>
        <xdr:cNvPr id="311" name="楕円 310"/>
        <xdr:cNvSpPr/>
      </xdr:nvSpPr>
      <xdr:spPr>
        <a:xfrm>
          <a:off x="7810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11834</xdr:rowOff>
    </xdr:from>
    <xdr:ext cx="378565" cy="259045"/>
    <xdr:sp macro="" textlink="">
      <xdr:nvSpPr>
        <xdr:cNvPr id="312" name="テキスト ボックス 311"/>
        <xdr:cNvSpPr txBox="1"/>
      </xdr:nvSpPr>
      <xdr:spPr>
        <a:xfrm>
          <a:off x="7672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92158</xdr:rowOff>
    </xdr:from>
    <xdr:to>
      <xdr:col>36</xdr:col>
      <xdr:colOff>165100</xdr:colOff>
      <xdr:row>38</xdr:row>
      <xdr:rowOff>22307</xdr:rowOff>
    </xdr:to>
    <xdr:sp macro="" textlink="">
      <xdr:nvSpPr>
        <xdr:cNvPr id="313" name="楕円 312"/>
        <xdr:cNvSpPr/>
      </xdr:nvSpPr>
      <xdr:spPr>
        <a:xfrm>
          <a:off x="6921500" y="6435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13434</xdr:rowOff>
    </xdr:from>
    <xdr:ext cx="378565" cy="259045"/>
    <xdr:sp macro="" textlink="">
      <xdr:nvSpPr>
        <xdr:cNvPr id="314" name="テキスト ボックス 313"/>
        <xdr:cNvSpPr txBox="1"/>
      </xdr:nvSpPr>
      <xdr:spPr>
        <a:xfrm>
          <a:off x="6783017" y="6528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156635</xdr:rowOff>
    </xdr:from>
    <xdr:to>
      <xdr:col>55</xdr:col>
      <xdr:colOff>0</xdr:colOff>
      <xdr:row>57</xdr:row>
      <xdr:rowOff>162514</xdr:rowOff>
    </xdr:to>
    <xdr:cxnSp macro="">
      <xdr:nvCxnSpPr>
        <xdr:cNvPr id="341" name="直線コネクタ 340"/>
        <xdr:cNvCxnSpPr/>
      </xdr:nvCxnSpPr>
      <xdr:spPr>
        <a:xfrm flipV="1">
          <a:off x="9639300" y="9929285"/>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162514</xdr:rowOff>
    </xdr:from>
    <xdr:to>
      <xdr:col>50</xdr:col>
      <xdr:colOff>114300</xdr:colOff>
      <xdr:row>57</xdr:row>
      <xdr:rowOff>165961</xdr:rowOff>
    </xdr:to>
    <xdr:cxnSp macro="">
      <xdr:nvCxnSpPr>
        <xdr:cNvPr id="344" name="直線コネクタ 343"/>
        <xdr:cNvCxnSpPr/>
      </xdr:nvCxnSpPr>
      <xdr:spPr>
        <a:xfrm flipV="1">
          <a:off x="8750300" y="993516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138640</xdr:rowOff>
    </xdr:from>
    <xdr:to>
      <xdr:col>45</xdr:col>
      <xdr:colOff>177800</xdr:colOff>
      <xdr:row>57</xdr:row>
      <xdr:rowOff>165961</xdr:rowOff>
    </xdr:to>
    <xdr:cxnSp macro="">
      <xdr:nvCxnSpPr>
        <xdr:cNvPr id="347" name="直線コネクタ 346"/>
        <xdr:cNvCxnSpPr/>
      </xdr:nvCxnSpPr>
      <xdr:spPr>
        <a:xfrm>
          <a:off x="7861300" y="9911290"/>
          <a:ext cx="889000" cy="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138640</xdr:rowOff>
    </xdr:from>
    <xdr:to>
      <xdr:col>41</xdr:col>
      <xdr:colOff>50800</xdr:colOff>
      <xdr:row>57</xdr:row>
      <xdr:rowOff>145735</xdr:rowOff>
    </xdr:to>
    <xdr:cxnSp macro="">
      <xdr:nvCxnSpPr>
        <xdr:cNvPr id="350" name="直線コネクタ 349"/>
        <xdr:cNvCxnSpPr/>
      </xdr:nvCxnSpPr>
      <xdr:spPr>
        <a:xfrm flipV="1">
          <a:off x="6972300" y="9911290"/>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105835</xdr:rowOff>
    </xdr:from>
    <xdr:to>
      <xdr:col>55</xdr:col>
      <xdr:colOff>50800</xdr:colOff>
      <xdr:row>58</xdr:row>
      <xdr:rowOff>35985</xdr:rowOff>
    </xdr:to>
    <xdr:sp macro="" textlink="">
      <xdr:nvSpPr>
        <xdr:cNvPr id="360" name="楕円 359"/>
        <xdr:cNvSpPr/>
      </xdr:nvSpPr>
      <xdr:spPr>
        <a:xfrm>
          <a:off x="10426700" y="9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128712</xdr:rowOff>
    </xdr:from>
    <xdr:ext cx="534377" cy="259045"/>
    <xdr:sp macro="" textlink="">
      <xdr:nvSpPr>
        <xdr:cNvPr id="361" name="農林水産業費該当値テキスト"/>
        <xdr:cNvSpPr txBox="1"/>
      </xdr:nvSpPr>
      <xdr:spPr>
        <a:xfrm>
          <a:off x="10528300" y="97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111714</xdr:rowOff>
    </xdr:from>
    <xdr:to>
      <xdr:col>50</xdr:col>
      <xdr:colOff>165100</xdr:colOff>
      <xdr:row>58</xdr:row>
      <xdr:rowOff>41864</xdr:rowOff>
    </xdr:to>
    <xdr:sp macro="" textlink="">
      <xdr:nvSpPr>
        <xdr:cNvPr id="362" name="楕円 361"/>
        <xdr:cNvSpPr/>
      </xdr:nvSpPr>
      <xdr:spPr>
        <a:xfrm>
          <a:off x="9588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58391</xdr:rowOff>
    </xdr:from>
    <xdr:ext cx="534377" cy="259045"/>
    <xdr:sp macro="" textlink="">
      <xdr:nvSpPr>
        <xdr:cNvPr id="363" name="テキスト ボックス 362"/>
        <xdr:cNvSpPr txBox="1"/>
      </xdr:nvSpPr>
      <xdr:spPr>
        <a:xfrm>
          <a:off x="9372111" y="96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115161</xdr:rowOff>
    </xdr:from>
    <xdr:to>
      <xdr:col>46</xdr:col>
      <xdr:colOff>38100</xdr:colOff>
      <xdr:row>58</xdr:row>
      <xdr:rowOff>45311</xdr:rowOff>
    </xdr:to>
    <xdr:sp macro="" textlink="">
      <xdr:nvSpPr>
        <xdr:cNvPr id="364" name="楕円 363"/>
        <xdr:cNvSpPr/>
      </xdr:nvSpPr>
      <xdr:spPr>
        <a:xfrm>
          <a:off x="8699500" y="9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61838</xdr:rowOff>
    </xdr:from>
    <xdr:ext cx="534377" cy="259045"/>
    <xdr:sp macro="" textlink="">
      <xdr:nvSpPr>
        <xdr:cNvPr id="365" name="テキスト ボックス 364"/>
        <xdr:cNvSpPr txBox="1"/>
      </xdr:nvSpPr>
      <xdr:spPr>
        <a:xfrm>
          <a:off x="8483111" y="96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87840</xdr:rowOff>
    </xdr:from>
    <xdr:to>
      <xdr:col>41</xdr:col>
      <xdr:colOff>101600</xdr:colOff>
      <xdr:row>58</xdr:row>
      <xdr:rowOff>17990</xdr:rowOff>
    </xdr:to>
    <xdr:sp macro="" textlink="">
      <xdr:nvSpPr>
        <xdr:cNvPr id="366" name="楕円 365"/>
        <xdr:cNvSpPr/>
      </xdr:nvSpPr>
      <xdr:spPr>
        <a:xfrm>
          <a:off x="7810500" y="98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34517</xdr:rowOff>
    </xdr:from>
    <xdr:ext cx="534377" cy="259045"/>
    <xdr:sp macro="" textlink="">
      <xdr:nvSpPr>
        <xdr:cNvPr id="367" name="テキスト ボックス 366"/>
        <xdr:cNvSpPr txBox="1"/>
      </xdr:nvSpPr>
      <xdr:spPr>
        <a:xfrm>
          <a:off x="7594111" y="96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94935</xdr:rowOff>
    </xdr:from>
    <xdr:to>
      <xdr:col>36</xdr:col>
      <xdr:colOff>165100</xdr:colOff>
      <xdr:row>58</xdr:row>
      <xdr:rowOff>25085</xdr:rowOff>
    </xdr:to>
    <xdr:sp macro="" textlink="">
      <xdr:nvSpPr>
        <xdr:cNvPr id="368" name="楕円 367"/>
        <xdr:cNvSpPr/>
      </xdr:nvSpPr>
      <xdr:spPr>
        <a:xfrm>
          <a:off x="6921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41612</xdr:rowOff>
    </xdr:from>
    <xdr:ext cx="534377" cy="259045"/>
    <xdr:sp macro="" textlink="">
      <xdr:nvSpPr>
        <xdr:cNvPr id="369" name="テキスト ボックス 368"/>
        <xdr:cNvSpPr txBox="1"/>
      </xdr:nvSpPr>
      <xdr:spPr>
        <a:xfrm>
          <a:off x="6705111" y="9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13376</xdr:rowOff>
    </xdr:from>
    <xdr:to>
      <xdr:col>55</xdr:col>
      <xdr:colOff>0</xdr:colOff>
      <xdr:row>77</xdr:row>
      <xdr:rowOff>33150</xdr:rowOff>
    </xdr:to>
    <xdr:cxnSp macro="">
      <xdr:nvCxnSpPr>
        <xdr:cNvPr id="396" name="直線コネクタ 395"/>
        <xdr:cNvCxnSpPr/>
      </xdr:nvCxnSpPr>
      <xdr:spPr>
        <a:xfrm>
          <a:off x="9639300" y="13215026"/>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13376</xdr:rowOff>
    </xdr:from>
    <xdr:to>
      <xdr:col>50</xdr:col>
      <xdr:colOff>114300</xdr:colOff>
      <xdr:row>77</xdr:row>
      <xdr:rowOff>165029</xdr:rowOff>
    </xdr:to>
    <xdr:cxnSp macro="">
      <xdr:nvCxnSpPr>
        <xdr:cNvPr id="399" name="直線コネクタ 398"/>
        <xdr:cNvCxnSpPr/>
      </xdr:nvCxnSpPr>
      <xdr:spPr>
        <a:xfrm flipV="1">
          <a:off x="8750300" y="13215026"/>
          <a:ext cx="8890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165029</xdr:rowOff>
    </xdr:from>
    <xdr:to>
      <xdr:col>45</xdr:col>
      <xdr:colOff>177800</xdr:colOff>
      <xdr:row>78</xdr:row>
      <xdr:rowOff>21148</xdr:rowOff>
    </xdr:to>
    <xdr:cxnSp macro="">
      <xdr:nvCxnSpPr>
        <xdr:cNvPr id="402" name="直線コネクタ 401"/>
        <xdr:cNvCxnSpPr/>
      </xdr:nvCxnSpPr>
      <xdr:spPr>
        <a:xfrm flipV="1">
          <a:off x="7861300" y="1336667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21148</xdr:rowOff>
    </xdr:from>
    <xdr:to>
      <xdr:col>41</xdr:col>
      <xdr:colOff>50800</xdr:colOff>
      <xdr:row>78</xdr:row>
      <xdr:rowOff>46499</xdr:rowOff>
    </xdr:to>
    <xdr:cxnSp macro="">
      <xdr:nvCxnSpPr>
        <xdr:cNvPr id="405" name="直線コネクタ 404"/>
        <xdr:cNvCxnSpPr/>
      </xdr:nvCxnSpPr>
      <xdr:spPr>
        <a:xfrm flipV="1">
          <a:off x="6972300" y="13394248"/>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153800</xdr:rowOff>
    </xdr:from>
    <xdr:to>
      <xdr:col>55</xdr:col>
      <xdr:colOff>50800</xdr:colOff>
      <xdr:row>77</xdr:row>
      <xdr:rowOff>83950</xdr:rowOff>
    </xdr:to>
    <xdr:sp macro="" textlink="">
      <xdr:nvSpPr>
        <xdr:cNvPr id="415" name="楕円 414"/>
        <xdr:cNvSpPr/>
      </xdr:nvSpPr>
      <xdr:spPr>
        <a:xfrm>
          <a:off x="104267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132227</xdr:rowOff>
    </xdr:from>
    <xdr:ext cx="534377" cy="259045"/>
    <xdr:sp macro="" textlink="">
      <xdr:nvSpPr>
        <xdr:cNvPr id="416" name="商工費該当値テキスト"/>
        <xdr:cNvSpPr txBox="1"/>
      </xdr:nvSpPr>
      <xdr:spPr>
        <a:xfrm>
          <a:off x="10528300" y="131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134026</xdr:rowOff>
    </xdr:from>
    <xdr:to>
      <xdr:col>50</xdr:col>
      <xdr:colOff>165100</xdr:colOff>
      <xdr:row>77</xdr:row>
      <xdr:rowOff>64176</xdr:rowOff>
    </xdr:to>
    <xdr:sp macro="" textlink="">
      <xdr:nvSpPr>
        <xdr:cNvPr id="417" name="楕円 416"/>
        <xdr:cNvSpPr/>
      </xdr:nvSpPr>
      <xdr:spPr>
        <a:xfrm>
          <a:off x="9588500" y="131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80703</xdr:rowOff>
    </xdr:from>
    <xdr:ext cx="534377" cy="259045"/>
    <xdr:sp macro="" textlink="">
      <xdr:nvSpPr>
        <xdr:cNvPr id="418" name="テキスト ボックス 417"/>
        <xdr:cNvSpPr txBox="1"/>
      </xdr:nvSpPr>
      <xdr:spPr>
        <a:xfrm>
          <a:off x="9372111" y="12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114229</xdr:rowOff>
    </xdr:from>
    <xdr:to>
      <xdr:col>46</xdr:col>
      <xdr:colOff>38100</xdr:colOff>
      <xdr:row>78</xdr:row>
      <xdr:rowOff>44379</xdr:rowOff>
    </xdr:to>
    <xdr:sp macro="" textlink="">
      <xdr:nvSpPr>
        <xdr:cNvPr id="419" name="楕円 418"/>
        <xdr:cNvSpPr/>
      </xdr:nvSpPr>
      <xdr:spPr>
        <a:xfrm>
          <a:off x="8699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35506</xdr:rowOff>
    </xdr:from>
    <xdr:ext cx="469744" cy="259045"/>
    <xdr:sp macro="" textlink="">
      <xdr:nvSpPr>
        <xdr:cNvPr id="420" name="テキスト ボックス 419"/>
        <xdr:cNvSpPr txBox="1"/>
      </xdr:nvSpPr>
      <xdr:spPr>
        <a:xfrm>
          <a:off x="8515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141798</xdr:rowOff>
    </xdr:from>
    <xdr:to>
      <xdr:col>41</xdr:col>
      <xdr:colOff>101600</xdr:colOff>
      <xdr:row>78</xdr:row>
      <xdr:rowOff>71948</xdr:rowOff>
    </xdr:to>
    <xdr:sp macro="" textlink="">
      <xdr:nvSpPr>
        <xdr:cNvPr id="421" name="楕円 420"/>
        <xdr:cNvSpPr/>
      </xdr:nvSpPr>
      <xdr:spPr>
        <a:xfrm>
          <a:off x="7810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63075</xdr:rowOff>
    </xdr:from>
    <xdr:ext cx="469744" cy="259045"/>
    <xdr:sp macro="" textlink="">
      <xdr:nvSpPr>
        <xdr:cNvPr id="422" name="テキスト ボックス 421"/>
        <xdr:cNvSpPr txBox="1"/>
      </xdr:nvSpPr>
      <xdr:spPr>
        <a:xfrm>
          <a:off x="7626428"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167149</xdr:rowOff>
    </xdr:from>
    <xdr:to>
      <xdr:col>36</xdr:col>
      <xdr:colOff>165100</xdr:colOff>
      <xdr:row>78</xdr:row>
      <xdr:rowOff>97299</xdr:rowOff>
    </xdr:to>
    <xdr:sp macro="" textlink="">
      <xdr:nvSpPr>
        <xdr:cNvPr id="423" name="楕円 422"/>
        <xdr:cNvSpPr/>
      </xdr:nvSpPr>
      <xdr:spPr>
        <a:xfrm>
          <a:off x="69215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88426</xdr:rowOff>
    </xdr:from>
    <xdr:ext cx="469744" cy="259045"/>
    <xdr:sp macro="" textlink="">
      <xdr:nvSpPr>
        <xdr:cNvPr id="424" name="テキスト ボックス 423"/>
        <xdr:cNvSpPr txBox="1"/>
      </xdr:nvSpPr>
      <xdr:spPr>
        <a:xfrm>
          <a:off x="6737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54794</xdr:rowOff>
    </xdr:from>
    <xdr:to>
      <xdr:col>55</xdr:col>
      <xdr:colOff>0</xdr:colOff>
      <xdr:row>98</xdr:row>
      <xdr:rowOff>77727</xdr:rowOff>
    </xdr:to>
    <xdr:cxnSp macro="">
      <xdr:nvCxnSpPr>
        <xdr:cNvPr id="453" name="直線コネクタ 452"/>
        <xdr:cNvCxnSpPr/>
      </xdr:nvCxnSpPr>
      <xdr:spPr>
        <a:xfrm>
          <a:off x="9639300" y="16856894"/>
          <a:ext cx="838200" cy="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54794</xdr:rowOff>
    </xdr:from>
    <xdr:to>
      <xdr:col>50</xdr:col>
      <xdr:colOff>114300</xdr:colOff>
      <xdr:row>98</xdr:row>
      <xdr:rowOff>55823</xdr:rowOff>
    </xdr:to>
    <xdr:cxnSp macro="">
      <xdr:nvCxnSpPr>
        <xdr:cNvPr id="456" name="直線コネクタ 455"/>
        <xdr:cNvCxnSpPr/>
      </xdr:nvCxnSpPr>
      <xdr:spPr>
        <a:xfrm flipV="1">
          <a:off x="8750300" y="1685689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55823</xdr:rowOff>
    </xdr:from>
    <xdr:to>
      <xdr:col>45</xdr:col>
      <xdr:colOff>177800</xdr:colOff>
      <xdr:row>98</xdr:row>
      <xdr:rowOff>66864</xdr:rowOff>
    </xdr:to>
    <xdr:cxnSp macro="">
      <xdr:nvCxnSpPr>
        <xdr:cNvPr id="459" name="直線コネクタ 458"/>
        <xdr:cNvCxnSpPr/>
      </xdr:nvCxnSpPr>
      <xdr:spPr>
        <a:xfrm flipV="1">
          <a:off x="7861300" y="1685792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56139</xdr:rowOff>
    </xdr:from>
    <xdr:to>
      <xdr:col>41</xdr:col>
      <xdr:colOff>50800</xdr:colOff>
      <xdr:row>98</xdr:row>
      <xdr:rowOff>66864</xdr:rowOff>
    </xdr:to>
    <xdr:cxnSp macro="">
      <xdr:nvCxnSpPr>
        <xdr:cNvPr id="462" name="直線コネクタ 461"/>
        <xdr:cNvCxnSpPr/>
      </xdr:nvCxnSpPr>
      <xdr:spPr>
        <a:xfrm>
          <a:off x="6972300" y="1685823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26927</xdr:rowOff>
    </xdr:from>
    <xdr:to>
      <xdr:col>55</xdr:col>
      <xdr:colOff>50800</xdr:colOff>
      <xdr:row>98</xdr:row>
      <xdr:rowOff>128527</xdr:rowOff>
    </xdr:to>
    <xdr:sp macro="" textlink="">
      <xdr:nvSpPr>
        <xdr:cNvPr id="472" name="楕円 471"/>
        <xdr:cNvSpPr/>
      </xdr:nvSpPr>
      <xdr:spPr>
        <a:xfrm>
          <a:off x="10426700" y="16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3994</xdr:rowOff>
    </xdr:from>
    <xdr:to>
      <xdr:col>50</xdr:col>
      <xdr:colOff>165100</xdr:colOff>
      <xdr:row>98</xdr:row>
      <xdr:rowOff>105594</xdr:rowOff>
    </xdr:to>
    <xdr:sp macro="" textlink="">
      <xdr:nvSpPr>
        <xdr:cNvPr id="474" name="楕円 473"/>
        <xdr:cNvSpPr/>
      </xdr:nvSpPr>
      <xdr:spPr>
        <a:xfrm>
          <a:off x="9588500" y="168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96721</xdr:rowOff>
    </xdr:from>
    <xdr:ext cx="534377" cy="259045"/>
    <xdr:sp macro="" textlink="">
      <xdr:nvSpPr>
        <xdr:cNvPr id="475" name="テキスト ボックス 474"/>
        <xdr:cNvSpPr txBox="1"/>
      </xdr:nvSpPr>
      <xdr:spPr>
        <a:xfrm>
          <a:off x="9372111" y="168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5023</xdr:rowOff>
    </xdr:from>
    <xdr:to>
      <xdr:col>46</xdr:col>
      <xdr:colOff>38100</xdr:colOff>
      <xdr:row>98</xdr:row>
      <xdr:rowOff>106623</xdr:rowOff>
    </xdr:to>
    <xdr:sp macro="" textlink="">
      <xdr:nvSpPr>
        <xdr:cNvPr id="476" name="楕円 475"/>
        <xdr:cNvSpPr/>
      </xdr:nvSpPr>
      <xdr:spPr>
        <a:xfrm>
          <a:off x="8699500" y="16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97750</xdr:rowOff>
    </xdr:from>
    <xdr:ext cx="534377" cy="259045"/>
    <xdr:sp macro="" textlink="">
      <xdr:nvSpPr>
        <xdr:cNvPr id="477" name="テキスト ボックス 476"/>
        <xdr:cNvSpPr txBox="1"/>
      </xdr:nvSpPr>
      <xdr:spPr>
        <a:xfrm>
          <a:off x="8483111" y="168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16064</xdr:rowOff>
    </xdr:from>
    <xdr:to>
      <xdr:col>41</xdr:col>
      <xdr:colOff>101600</xdr:colOff>
      <xdr:row>98</xdr:row>
      <xdr:rowOff>117664</xdr:rowOff>
    </xdr:to>
    <xdr:sp macro="" textlink="">
      <xdr:nvSpPr>
        <xdr:cNvPr id="478" name="楕円 477"/>
        <xdr:cNvSpPr/>
      </xdr:nvSpPr>
      <xdr:spPr>
        <a:xfrm>
          <a:off x="7810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108791</xdr:rowOff>
    </xdr:from>
    <xdr:ext cx="534377" cy="259045"/>
    <xdr:sp macro="" textlink="">
      <xdr:nvSpPr>
        <xdr:cNvPr id="479" name="テキスト ボックス 478"/>
        <xdr:cNvSpPr txBox="1"/>
      </xdr:nvSpPr>
      <xdr:spPr>
        <a:xfrm>
          <a:off x="7594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5339</xdr:rowOff>
    </xdr:from>
    <xdr:to>
      <xdr:col>36</xdr:col>
      <xdr:colOff>165100</xdr:colOff>
      <xdr:row>98</xdr:row>
      <xdr:rowOff>106939</xdr:rowOff>
    </xdr:to>
    <xdr:sp macro="" textlink="">
      <xdr:nvSpPr>
        <xdr:cNvPr id="480" name="楕円 479"/>
        <xdr:cNvSpPr/>
      </xdr:nvSpPr>
      <xdr:spPr>
        <a:xfrm>
          <a:off x="6921500" y="16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98066</xdr:rowOff>
    </xdr:from>
    <xdr:ext cx="534377" cy="259045"/>
    <xdr:sp macro="" textlink="">
      <xdr:nvSpPr>
        <xdr:cNvPr id="481" name="テキスト ボックス 480"/>
        <xdr:cNvSpPr txBox="1"/>
      </xdr:nvSpPr>
      <xdr:spPr>
        <a:xfrm>
          <a:off x="6705111" y="169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147107</xdr:rowOff>
    </xdr:from>
    <xdr:to>
      <xdr:col>85</xdr:col>
      <xdr:colOff>127000</xdr:colOff>
      <xdr:row>36</xdr:row>
      <xdr:rowOff>156205</xdr:rowOff>
    </xdr:to>
    <xdr:cxnSp macro="">
      <xdr:nvCxnSpPr>
        <xdr:cNvPr id="509" name="直線コネクタ 508"/>
        <xdr:cNvCxnSpPr/>
      </xdr:nvCxnSpPr>
      <xdr:spPr>
        <a:xfrm flipV="1">
          <a:off x="15481300" y="6319307"/>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156205</xdr:rowOff>
    </xdr:from>
    <xdr:to>
      <xdr:col>81</xdr:col>
      <xdr:colOff>50800</xdr:colOff>
      <xdr:row>37</xdr:row>
      <xdr:rowOff>20325</xdr:rowOff>
    </xdr:to>
    <xdr:cxnSp macro="">
      <xdr:nvCxnSpPr>
        <xdr:cNvPr id="512" name="直線コネクタ 511"/>
        <xdr:cNvCxnSpPr/>
      </xdr:nvCxnSpPr>
      <xdr:spPr>
        <a:xfrm flipV="1">
          <a:off x="14592300" y="632840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18496</xdr:rowOff>
    </xdr:from>
    <xdr:to>
      <xdr:col>76</xdr:col>
      <xdr:colOff>114300</xdr:colOff>
      <xdr:row>37</xdr:row>
      <xdr:rowOff>20325</xdr:rowOff>
    </xdr:to>
    <xdr:cxnSp macro="">
      <xdr:nvCxnSpPr>
        <xdr:cNvPr id="515" name="直線コネクタ 514"/>
        <xdr:cNvCxnSpPr/>
      </xdr:nvCxnSpPr>
      <xdr:spPr>
        <a:xfrm>
          <a:off x="13703300" y="63621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5512</xdr:rowOff>
    </xdr:from>
    <xdr:to>
      <xdr:col>71</xdr:col>
      <xdr:colOff>177800</xdr:colOff>
      <xdr:row>37</xdr:row>
      <xdr:rowOff>18496</xdr:rowOff>
    </xdr:to>
    <xdr:cxnSp macro="">
      <xdr:nvCxnSpPr>
        <xdr:cNvPr id="518" name="直線コネクタ 517"/>
        <xdr:cNvCxnSpPr/>
      </xdr:nvCxnSpPr>
      <xdr:spPr>
        <a:xfrm>
          <a:off x="12814300" y="634916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96307</xdr:rowOff>
    </xdr:from>
    <xdr:to>
      <xdr:col>85</xdr:col>
      <xdr:colOff>177800</xdr:colOff>
      <xdr:row>37</xdr:row>
      <xdr:rowOff>26457</xdr:rowOff>
    </xdr:to>
    <xdr:sp macro="" textlink="">
      <xdr:nvSpPr>
        <xdr:cNvPr id="528" name="楕円 527"/>
        <xdr:cNvSpPr/>
      </xdr:nvSpPr>
      <xdr:spPr>
        <a:xfrm>
          <a:off x="16268700" y="62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119184</xdr:rowOff>
    </xdr:from>
    <xdr:ext cx="534377" cy="259045"/>
    <xdr:sp macro="" textlink="">
      <xdr:nvSpPr>
        <xdr:cNvPr id="529" name="消防費該当値テキスト"/>
        <xdr:cNvSpPr txBox="1"/>
      </xdr:nvSpPr>
      <xdr:spPr>
        <a:xfrm>
          <a:off x="16370300" y="61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105405</xdr:rowOff>
    </xdr:from>
    <xdr:to>
      <xdr:col>81</xdr:col>
      <xdr:colOff>101600</xdr:colOff>
      <xdr:row>37</xdr:row>
      <xdr:rowOff>35555</xdr:rowOff>
    </xdr:to>
    <xdr:sp macro="" textlink="">
      <xdr:nvSpPr>
        <xdr:cNvPr id="530" name="楕円 529"/>
        <xdr:cNvSpPr/>
      </xdr:nvSpPr>
      <xdr:spPr>
        <a:xfrm>
          <a:off x="15430500" y="62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52082</xdr:rowOff>
    </xdr:from>
    <xdr:ext cx="534377" cy="259045"/>
    <xdr:sp macro="" textlink="">
      <xdr:nvSpPr>
        <xdr:cNvPr id="531" name="テキスト ボックス 530"/>
        <xdr:cNvSpPr txBox="1"/>
      </xdr:nvSpPr>
      <xdr:spPr>
        <a:xfrm>
          <a:off x="15214111" y="60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140975</xdr:rowOff>
    </xdr:from>
    <xdr:to>
      <xdr:col>76</xdr:col>
      <xdr:colOff>165100</xdr:colOff>
      <xdr:row>37</xdr:row>
      <xdr:rowOff>71125</xdr:rowOff>
    </xdr:to>
    <xdr:sp macro="" textlink="">
      <xdr:nvSpPr>
        <xdr:cNvPr id="532" name="楕円 531"/>
        <xdr:cNvSpPr/>
      </xdr:nvSpPr>
      <xdr:spPr>
        <a:xfrm>
          <a:off x="145415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87652</xdr:rowOff>
    </xdr:from>
    <xdr:ext cx="534377" cy="259045"/>
    <xdr:sp macro="" textlink="">
      <xdr:nvSpPr>
        <xdr:cNvPr id="533" name="テキスト ボックス 532"/>
        <xdr:cNvSpPr txBox="1"/>
      </xdr:nvSpPr>
      <xdr:spPr>
        <a:xfrm>
          <a:off x="14325111" y="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139146</xdr:rowOff>
    </xdr:from>
    <xdr:to>
      <xdr:col>72</xdr:col>
      <xdr:colOff>38100</xdr:colOff>
      <xdr:row>37</xdr:row>
      <xdr:rowOff>69296</xdr:rowOff>
    </xdr:to>
    <xdr:sp macro="" textlink="">
      <xdr:nvSpPr>
        <xdr:cNvPr id="534" name="楕円 533"/>
        <xdr:cNvSpPr/>
      </xdr:nvSpPr>
      <xdr:spPr>
        <a:xfrm>
          <a:off x="13652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85823</xdr:rowOff>
    </xdr:from>
    <xdr:ext cx="534377" cy="259045"/>
    <xdr:sp macro="" textlink="">
      <xdr:nvSpPr>
        <xdr:cNvPr id="535" name="テキスト ボックス 534"/>
        <xdr:cNvSpPr txBox="1"/>
      </xdr:nvSpPr>
      <xdr:spPr>
        <a:xfrm>
          <a:off x="13436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126162</xdr:rowOff>
    </xdr:from>
    <xdr:to>
      <xdr:col>67</xdr:col>
      <xdr:colOff>101600</xdr:colOff>
      <xdr:row>37</xdr:row>
      <xdr:rowOff>56312</xdr:rowOff>
    </xdr:to>
    <xdr:sp macro="" textlink="">
      <xdr:nvSpPr>
        <xdr:cNvPr id="536" name="楕円 535"/>
        <xdr:cNvSpPr/>
      </xdr:nvSpPr>
      <xdr:spPr>
        <a:xfrm>
          <a:off x="12763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72839</xdr:rowOff>
    </xdr:from>
    <xdr:ext cx="534377" cy="259045"/>
    <xdr:sp macro="" textlink="">
      <xdr:nvSpPr>
        <xdr:cNvPr id="537" name="テキスト ボックス 536"/>
        <xdr:cNvSpPr txBox="1"/>
      </xdr:nvSpPr>
      <xdr:spPr>
        <a:xfrm>
          <a:off x="12547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156540</xdr:rowOff>
    </xdr:from>
    <xdr:to>
      <xdr:col>85</xdr:col>
      <xdr:colOff>127000</xdr:colOff>
      <xdr:row>55</xdr:row>
      <xdr:rowOff>149092</xdr:rowOff>
    </xdr:to>
    <xdr:cxnSp macro="">
      <xdr:nvCxnSpPr>
        <xdr:cNvPr id="567" name="直線コネクタ 566"/>
        <xdr:cNvCxnSpPr/>
      </xdr:nvCxnSpPr>
      <xdr:spPr>
        <a:xfrm>
          <a:off x="15481300" y="8900490"/>
          <a:ext cx="838200" cy="67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156540</xdr:rowOff>
    </xdr:from>
    <xdr:to>
      <xdr:col>81</xdr:col>
      <xdr:colOff>50800</xdr:colOff>
      <xdr:row>56</xdr:row>
      <xdr:rowOff>43917</xdr:rowOff>
    </xdr:to>
    <xdr:cxnSp macro="">
      <xdr:nvCxnSpPr>
        <xdr:cNvPr id="570" name="直線コネクタ 569"/>
        <xdr:cNvCxnSpPr/>
      </xdr:nvCxnSpPr>
      <xdr:spPr>
        <a:xfrm flipV="1">
          <a:off x="14592300" y="8900490"/>
          <a:ext cx="889000" cy="7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43917</xdr:rowOff>
    </xdr:from>
    <xdr:to>
      <xdr:col>76</xdr:col>
      <xdr:colOff>114300</xdr:colOff>
      <xdr:row>56</xdr:row>
      <xdr:rowOff>116574</xdr:rowOff>
    </xdr:to>
    <xdr:cxnSp macro="">
      <xdr:nvCxnSpPr>
        <xdr:cNvPr id="573" name="直線コネクタ 572"/>
        <xdr:cNvCxnSpPr/>
      </xdr:nvCxnSpPr>
      <xdr:spPr>
        <a:xfrm flipV="1">
          <a:off x="13703300" y="9645117"/>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116574</xdr:rowOff>
    </xdr:from>
    <xdr:to>
      <xdr:col>71</xdr:col>
      <xdr:colOff>177800</xdr:colOff>
      <xdr:row>58</xdr:row>
      <xdr:rowOff>54242</xdr:rowOff>
    </xdr:to>
    <xdr:cxnSp macro="">
      <xdr:nvCxnSpPr>
        <xdr:cNvPr id="576" name="直線コネクタ 575"/>
        <xdr:cNvCxnSpPr/>
      </xdr:nvCxnSpPr>
      <xdr:spPr>
        <a:xfrm flipV="1">
          <a:off x="12814300" y="9717774"/>
          <a:ext cx="889000" cy="2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98292</xdr:rowOff>
    </xdr:from>
    <xdr:to>
      <xdr:col>85</xdr:col>
      <xdr:colOff>177800</xdr:colOff>
      <xdr:row>56</xdr:row>
      <xdr:rowOff>28442</xdr:rowOff>
    </xdr:to>
    <xdr:sp macro="" textlink="">
      <xdr:nvSpPr>
        <xdr:cNvPr id="586" name="楕円 585"/>
        <xdr:cNvSpPr/>
      </xdr:nvSpPr>
      <xdr:spPr>
        <a:xfrm>
          <a:off x="16268700" y="95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121169</xdr:rowOff>
    </xdr:from>
    <xdr:ext cx="534377" cy="259045"/>
    <xdr:sp macro="" textlink="">
      <xdr:nvSpPr>
        <xdr:cNvPr id="587" name="教育費該当値テキスト"/>
        <xdr:cNvSpPr txBox="1"/>
      </xdr:nvSpPr>
      <xdr:spPr>
        <a:xfrm>
          <a:off x="16370300" y="937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105740</xdr:rowOff>
    </xdr:from>
    <xdr:to>
      <xdr:col>81</xdr:col>
      <xdr:colOff>101600</xdr:colOff>
      <xdr:row>52</xdr:row>
      <xdr:rowOff>35890</xdr:rowOff>
    </xdr:to>
    <xdr:sp macro="" textlink="">
      <xdr:nvSpPr>
        <xdr:cNvPr id="588" name="楕円 587"/>
        <xdr:cNvSpPr/>
      </xdr:nvSpPr>
      <xdr:spPr>
        <a:xfrm>
          <a:off x="15430500" y="88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52417</xdr:rowOff>
    </xdr:from>
    <xdr:ext cx="599010" cy="259045"/>
    <xdr:sp macro="" textlink="">
      <xdr:nvSpPr>
        <xdr:cNvPr id="589" name="テキスト ボックス 588"/>
        <xdr:cNvSpPr txBox="1"/>
      </xdr:nvSpPr>
      <xdr:spPr>
        <a:xfrm>
          <a:off x="15181795" y="862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164567</xdr:rowOff>
    </xdr:from>
    <xdr:to>
      <xdr:col>76</xdr:col>
      <xdr:colOff>165100</xdr:colOff>
      <xdr:row>56</xdr:row>
      <xdr:rowOff>94717</xdr:rowOff>
    </xdr:to>
    <xdr:sp macro="" textlink="">
      <xdr:nvSpPr>
        <xdr:cNvPr id="590" name="楕円 589"/>
        <xdr:cNvSpPr/>
      </xdr:nvSpPr>
      <xdr:spPr>
        <a:xfrm>
          <a:off x="145415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111244</xdr:rowOff>
    </xdr:from>
    <xdr:ext cx="534377" cy="259045"/>
    <xdr:sp macro="" textlink="">
      <xdr:nvSpPr>
        <xdr:cNvPr id="591" name="テキスト ボックス 590"/>
        <xdr:cNvSpPr txBox="1"/>
      </xdr:nvSpPr>
      <xdr:spPr>
        <a:xfrm>
          <a:off x="14325111" y="93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65774</xdr:rowOff>
    </xdr:from>
    <xdr:to>
      <xdr:col>72</xdr:col>
      <xdr:colOff>38100</xdr:colOff>
      <xdr:row>56</xdr:row>
      <xdr:rowOff>167374</xdr:rowOff>
    </xdr:to>
    <xdr:sp macro="" textlink="">
      <xdr:nvSpPr>
        <xdr:cNvPr id="592" name="楕円 591"/>
        <xdr:cNvSpPr/>
      </xdr:nvSpPr>
      <xdr:spPr>
        <a:xfrm>
          <a:off x="13652500" y="96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12451</xdr:rowOff>
    </xdr:from>
    <xdr:ext cx="534377" cy="259045"/>
    <xdr:sp macro="" textlink="">
      <xdr:nvSpPr>
        <xdr:cNvPr id="593" name="テキスト ボックス 592"/>
        <xdr:cNvSpPr txBox="1"/>
      </xdr:nvSpPr>
      <xdr:spPr>
        <a:xfrm>
          <a:off x="13436111" y="94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3442</xdr:rowOff>
    </xdr:from>
    <xdr:to>
      <xdr:col>67</xdr:col>
      <xdr:colOff>101600</xdr:colOff>
      <xdr:row>58</xdr:row>
      <xdr:rowOff>105042</xdr:rowOff>
    </xdr:to>
    <xdr:sp macro="" textlink="">
      <xdr:nvSpPr>
        <xdr:cNvPr id="594" name="楕円 593"/>
        <xdr:cNvSpPr/>
      </xdr:nvSpPr>
      <xdr:spPr>
        <a:xfrm>
          <a:off x="12763500" y="9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121569</xdr:rowOff>
    </xdr:from>
    <xdr:ext cx="534377" cy="259045"/>
    <xdr:sp macro="" textlink="">
      <xdr:nvSpPr>
        <xdr:cNvPr id="595" name="テキスト ボックス 594"/>
        <xdr:cNvSpPr txBox="1"/>
      </xdr:nvSpPr>
      <xdr:spPr>
        <a:xfrm>
          <a:off x="12547111" y="97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35168</xdr:rowOff>
    </xdr:from>
    <xdr:to>
      <xdr:col>85</xdr:col>
      <xdr:colOff>127000</xdr:colOff>
      <xdr:row>79</xdr:row>
      <xdr:rowOff>39421</xdr:rowOff>
    </xdr:to>
    <xdr:cxnSp macro="">
      <xdr:nvCxnSpPr>
        <xdr:cNvPr id="624" name="直線コネクタ 623"/>
        <xdr:cNvCxnSpPr/>
      </xdr:nvCxnSpPr>
      <xdr:spPr>
        <a:xfrm>
          <a:off x="15481300" y="13579718"/>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34186</xdr:rowOff>
    </xdr:from>
    <xdr:to>
      <xdr:col>81</xdr:col>
      <xdr:colOff>50800</xdr:colOff>
      <xdr:row>79</xdr:row>
      <xdr:rowOff>35168</xdr:rowOff>
    </xdr:to>
    <xdr:cxnSp macro="">
      <xdr:nvCxnSpPr>
        <xdr:cNvPr id="627" name="直線コネクタ 626"/>
        <xdr:cNvCxnSpPr/>
      </xdr:nvCxnSpPr>
      <xdr:spPr>
        <a:xfrm>
          <a:off x="14592300" y="13578736"/>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33203</xdr:rowOff>
    </xdr:from>
    <xdr:to>
      <xdr:col>76</xdr:col>
      <xdr:colOff>114300</xdr:colOff>
      <xdr:row>79</xdr:row>
      <xdr:rowOff>34186</xdr:rowOff>
    </xdr:to>
    <xdr:cxnSp macro="">
      <xdr:nvCxnSpPr>
        <xdr:cNvPr id="630" name="直線コネクタ 629"/>
        <xdr:cNvCxnSpPr/>
      </xdr:nvCxnSpPr>
      <xdr:spPr>
        <a:xfrm>
          <a:off x="13703300" y="1357775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33203</xdr:rowOff>
    </xdr:from>
    <xdr:to>
      <xdr:col>71</xdr:col>
      <xdr:colOff>177800</xdr:colOff>
      <xdr:row>79</xdr:row>
      <xdr:rowOff>41836</xdr:rowOff>
    </xdr:to>
    <xdr:cxnSp macro="">
      <xdr:nvCxnSpPr>
        <xdr:cNvPr id="633" name="直線コネクタ 632"/>
        <xdr:cNvCxnSpPr/>
      </xdr:nvCxnSpPr>
      <xdr:spPr>
        <a:xfrm flipV="1">
          <a:off x="12814300" y="13577753"/>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160071</xdr:rowOff>
    </xdr:from>
    <xdr:to>
      <xdr:col>85</xdr:col>
      <xdr:colOff>177800</xdr:colOff>
      <xdr:row>79</xdr:row>
      <xdr:rowOff>90221</xdr:rowOff>
    </xdr:to>
    <xdr:sp macro="" textlink="">
      <xdr:nvSpPr>
        <xdr:cNvPr id="643" name="楕円 642"/>
        <xdr:cNvSpPr/>
      </xdr:nvSpPr>
      <xdr:spPr>
        <a:xfrm>
          <a:off x="162687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155818</xdr:rowOff>
    </xdr:from>
    <xdr:to>
      <xdr:col>81</xdr:col>
      <xdr:colOff>101600</xdr:colOff>
      <xdr:row>79</xdr:row>
      <xdr:rowOff>85968</xdr:rowOff>
    </xdr:to>
    <xdr:sp macro="" textlink="">
      <xdr:nvSpPr>
        <xdr:cNvPr id="645" name="楕円 644"/>
        <xdr:cNvSpPr/>
      </xdr:nvSpPr>
      <xdr:spPr>
        <a:xfrm>
          <a:off x="15430500" y="135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77095</xdr:rowOff>
    </xdr:from>
    <xdr:ext cx="469744" cy="259045"/>
    <xdr:sp macro="" textlink="">
      <xdr:nvSpPr>
        <xdr:cNvPr id="646" name="テキスト ボックス 645"/>
        <xdr:cNvSpPr txBox="1"/>
      </xdr:nvSpPr>
      <xdr:spPr>
        <a:xfrm>
          <a:off x="15246428" y="136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154836</xdr:rowOff>
    </xdr:from>
    <xdr:to>
      <xdr:col>76</xdr:col>
      <xdr:colOff>165100</xdr:colOff>
      <xdr:row>79</xdr:row>
      <xdr:rowOff>84986</xdr:rowOff>
    </xdr:to>
    <xdr:sp macro="" textlink="">
      <xdr:nvSpPr>
        <xdr:cNvPr id="647" name="楕円 646"/>
        <xdr:cNvSpPr/>
      </xdr:nvSpPr>
      <xdr:spPr>
        <a:xfrm>
          <a:off x="14541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76113</xdr:rowOff>
    </xdr:from>
    <xdr:ext cx="469744" cy="259045"/>
    <xdr:sp macro="" textlink="">
      <xdr:nvSpPr>
        <xdr:cNvPr id="648" name="テキスト ボックス 647"/>
        <xdr:cNvSpPr txBox="1"/>
      </xdr:nvSpPr>
      <xdr:spPr>
        <a:xfrm>
          <a:off x="14357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153853</xdr:rowOff>
    </xdr:from>
    <xdr:to>
      <xdr:col>72</xdr:col>
      <xdr:colOff>38100</xdr:colOff>
      <xdr:row>79</xdr:row>
      <xdr:rowOff>84003</xdr:rowOff>
    </xdr:to>
    <xdr:sp macro="" textlink="">
      <xdr:nvSpPr>
        <xdr:cNvPr id="649" name="楕円 648"/>
        <xdr:cNvSpPr/>
      </xdr:nvSpPr>
      <xdr:spPr>
        <a:xfrm>
          <a:off x="13652500" y="135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100530</xdr:rowOff>
    </xdr:from>
    <xdr:ext cx="469744" cy="259045"/>
    <xdr:sp macro="" textlink="">
      <xdr:nvSpPr>
        <xdr:cNvPr id="650" name="テキスト ボックス 649"/>
        <xdr:cNvSpPr txBox="1"/>
      </xdr:nvSpPr>
      <xdr:spPr>
        <a:xfrm>
          <a:off x="13468428" y="133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162486</xdr:rowOff>
    </xdr:from>
    <xdr:to>
      <xdr:col>67</xdr:col>
      <xdr:colOff>101600</xdr:colOff>
      <xdr:row>79</xdr:row>
      <xdr:rowOff>92636</xdr:rowOff>
    </xdr:to>
    <xdr:sp macro="" textlink="">
      <xdr:nvSpPr>
        <xdr:cNvPr id="651" name="楕円 650"/>
        <xdr:cNvSpPr/>
      </xdr:nvSpPr>
      <xdr:spPr>
        <a:xfrm>
          <a:off x="12763500" y="135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83763</xdr:rowOff>
    </xdr:from>
    <xdr:ext cx="378565" cy="259045"/>
    <xdr:sp macro="" textlink="">
      <xdr:nvSpPr>
        <xdr:cNvPr id="652" name="テキスト ボックス 651"/>
        <xdr:cNvSpPr txBox="1"/>
      </xdr:nvSpPr>
      <xdr:spPr>
        <a:xfrm>
          <a:off x="12625017" y="1362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50546</xdr:rowOff>
    </xdr:from>
    <xdr:to>
      <xdr:col>85</xdr:col>
      <xdr:colOff>127000</xdr:colOff>
      <xdr:row>94</xdr:row>
      <xdr:rowOff>110934</xdr:rowOff>
    </xdr:to>
    <xdr:cxnSp macro="">
      <xdr:nvCxnSpPr>
        <xdr:cNvPr id="681" name="直線コネクタ 680"/>
        <xdr:cNvCxnSpPr/>
      </xdr:nvCxnSpPr>
      <xdr:spPr>
        <a:xfrm flipV="1">
          <a:off x="15481300" y="16166846"/>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13742</xdr:rowOff>
    </xdr:from>
    <xdr:to>
      <xdr:col>81</xdr:col>
      <xdr:colOff>50800</xdr:colOff>
      <xdr:row>94</xdr:row>
      <xdr:rowOff>110934</xdr:rowOff>
    </xdr:to>
    <xdr:cxnSp macro="">
      <xdr:nvCxnSpPr>
        <xdr:cNvPr id="684" name="直線コネクタ 683"/>
        <xdr:cNvCxnSpPr/>
      </xdr:nvCxnSpPr>
      <xdr:spPr>
        <a:xfrm>
          <a:off x="14592300" y="16130042"/>
          <a:ext cx="889000" cy="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13742</xdr:rowOff>
    </xdr:from>
    <xdr:to>
      <xdr:col>76</xdr:col>
      <xdr:colOff>114300</xdr:colOff>
      <xdr:row>94</xdr:row>
      <xdr:rowOff>112077</xdr:rowOff>
    </xdr:to>
    <xdr:cxnSp macro="">
      <xdr:nvCxnSpPr>
        <xdr:cNvPr id="687" name="直線コネクタ 686"/>
        <xdr:cNvCxnSpPr/>
      </xdr:nvCxnSpPr>
      <xdr:spPr>
        <a:xfrm flipV="1">
          <a:off x="13703300" y="16130042"/>
          <a:ext cx="889000" cy="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112077</xdr:rowOff>
    </xdr:from>
    <xdr:to>
      <xdr:col>71</xdr:col>
      <xdr:colOff>177800</xdr:colOff>
      <xdr:row>94</xdr:row>
      <xdr:rowOff>162616</xdr:rowOff>
    </xdr:to>
    <xdr:cxnSp macro="">
      <xdr:nvCxnSpPr>
        <xdr:cNvPr id="690" name="直線コネクタ 689"/>
        <xdr:cNvCxnSpPr/>
      </xdr:nvCxnSpPr>
      <xdr:spPr>
        <a:xfrm flipV="1">
          <a:off x="12814300" y="16228377"/>
          <a:ext cx="8890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171196</xdr:rowOff>
    </xdr:from>
    <xdr:to>
      <xdr:col>85</xdr:col>
      <xdr:colOff>177800</xdr:colOff>
      <xdr:row>94</xdr:row>
      <xdr:rowOff>101346</xdr:rowOff>
    </xdr:to>
    <xdr:sp macro="" textlink="">
      <xdr:nvSpPr>
        <xdr:cNvPr id="700" name="楕円 699"/>
        <xdr:cNvSpPr/>
      </xdr:nvSpPr>
      <xdr:spPr>
        <a:xfrm>
          <a:off x="16268700" y="16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22623</xdr:rowOff>
    </xdr:from>
    <xdr:ext cx="534377" cy="259045"/>
    <xdr:sp macro="" textlink="">
      <xdr:nvSpPr>
        <xdr:cNvPr id="701" name="公債費該当値テキスト"/>
        <xdr:cNvSpPr txBox="1"/>
      </xdr:nvSpPr>
      <xdr:spPr>
        <a:xfrm>
          <a:off x="16370300" y="159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60134</xdr:rowOff>
    </xdr:from>
    <xdr:to>
      <xdr:col>81</xdr:col>
      <xdr:colOff>101600</xdr:colOff>
      <xdr:row>94</xdr:row>
      <xdr:rowOff>161734</xdr:rowOff>
    </xdr:to>
    <xdr:sp macro="" textlink="">
      <xdr:nvSpPr>
        <xdr:cNvPr id="702" name="楕円 701"/>
        <xdr:cNvSpPr/>
      </xdr:nvSpPr>
      <xdr:spPr>
        <a:xfrm>
          <a:off x="15430500" y="161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6811</xdr:rowOff>
    </xdr:from>
    <xdr:ext cx="534377" cy="259045"/>
    <xdr:sp macro="" textlink="">
      <xdr:nvSpPr>
        <xdr:cNvPr id="703" name="テキスト ボックス 702"/>
        <xdr:cNvSpPr txBox="1"/>
      </xdr:nvSpPr>
      <xdr:spPr>
        <a:xfrm>
          <a:off x="15214111" y="159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134392</xdr:rowOff>
    </xdr:from>
    <xdr:to>
      <xdr:col>76</xdr:col>
      <xdr:colOff>165100</xdr:colOff>
      <xdr:row>94</xdr:row>
      <xdr:rowOff>64542</xdr:rowOff>
    </xdr:to>
    <xdr:sp macro="" textlink="">
      <xdr:nvSpPr>
        <xdr:cNvPr id="704" name="楕円 703"/>
        <xdr:cNvSpPr/>
      </xdr:nvSpPr>
      <xdr:spPr>
        <a:xfrm>
          <a:off x="14541500" y="160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81069</xdr:rowOff>
    </xdr:from>
    <xdr:ext cx="534377" cy="259045"/>
    <xdr:sp macro="" textlink="">
      <xdr:nvSpPr>
        <xdr:cNvPr id="705" name="テキスト ボックス 704"/>
        <xdr:cNvSpPr txBox="1"/>
      </xdr:nvSpPr>
      <xdr:spPr>
        <a:xfrm>
          <a:off x="14325111" y="158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61277</xdr:rowOff>
    </xdr:from>
    <xdr:to>
      <xdr:col>72</xdr:col>
      <xdr:colOff>38100</xdr:colOff>
      <xdr:row>94</xdr:row>
      <xdr:rowOff>162877</xdr:rowOff>
    </xdr:to>
    <xdr:sp macro="" textlink="">
      <xdr:nvSpPr>
        <xdr:cNvPr id="706" name="楕円 705"/>
        <xdr:cNvSpPr/>
      </xdr:nvSpPr>
      <xdr:spPr>
        <a:xfrm>
          <a:off x="13652500" y="161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7954</xdr:rowOff>
    </xdr:from>
    <xdr:ext cx="534377" cy="259045"/>
    <xdr:sp macro="" textlink="">
      <xdr:nvSpPr>
        <xdr:cNvPr id="707" name="テキスト ボックス 706"/>
        <xdr:cNvSpPr txBox="1"/>
      </xdr:nvSpPr>
      <xdr:spPr>
        <a:xfrm>
          <a:off x="13436111" y="159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111816</xdr:rowOff>
    </xdr:from>
    <xdr:to>
      <xdr:col>67</xdr:col>
      <xdr:colOff>101600</xdr:colOff>
      <xdr:row>95</xdr:row>
      <xdr:rowOff>41966</xdr:rowOff>
    </xdr:to>
    <xdr:sp macro="" textlink="">
      <xdr:nvSpPr>
        <xdr:cNvPr id="708" name="楕円 707"/>
        <xdr:cNvSpPr/>
      </xdr:nvSpPr>
      <xdr:spPr>
        <a:xfrm>
          <a:off x="12763500" y="1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33093</xdr:rowOff>
    </xdr:from>
    <xdr:ext cx="534377" cy="259045"/>
    <xdr:sp macro="" textlink="">
      <xdr:nvSpPr>
        <xdr:cNvPr id="709" name="テキスト ボックス 708"/>
        <xdr:cNvSpPr txBox="1"/>
      </xdr:nvSpPr>
      <xdr:spPr>
        <a:xfrm>
          <a:off x="12547111" y="163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172,505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円となっている。近年減少傾向ではあったものの、会計年度任用職員制度の開始により大幅な増加となり、類似団体と比較して高い状況となっている。商工費は、住民一人当たり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円と前年度比減少したが、前年度より実施している観光拠点施設整備事業により、これまでの一人当たりのコストと比較し高い推移となっている。また、教育費は住民一人当たり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70,507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円と前年度比大幅に減少した。社会教育施設整備事業の完了などの普通建設事業の影響による減少である。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歳出全体の構成比が最も高い民生費は、普通建設事業の完了等により、住民一人当たり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148,620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円となり前年度より減少した。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令和２年度は、実質収支額・実質単年度収支ともに黒字となっている。実質単年度収支においては、前年度より減少しているものの、地方消費税交付金、国庫支出金の増により、黒字を維持した。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百万円の積立を行い、目安としている標準財政規模の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割の水準を堅持した。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病院事業会計については、赤字額は生じていないが、構造的に一般会計繰出金に依存している。歳入の確保、経費の削減などの経営改善が求められる。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国民健康保険特別会計については、赤字額は生じていないが、加入者の個人所得の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伸びが鈍化していることに加え、</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高齢化に伴う国民健康保険税の減収や医療費の上昇が今後もさらに進展することが見込まれるため、健全化に向けた取り組みが求められる。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その他の公営事業会計については、平均的な実質収支となっており、安定した経営がなされていると分析できる。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52596446</v>
      </c>
      <c r="BO4" s="464"/>
      <c r="BP4" s="464"/>
      <c r="BQ4" s="464"/>
      <c r="BR4" s="464"/>
      <c r="BS4" s="464"/>
      <c r="BT4" s="464"/>
      <c r="BU4" s="465"/>
      <c r="BV4" s="463">
        <v>46932634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6.4</v>
      </c>
      <c r="CU4" s="648"/>
      <c r="CV4" s="648"/>
      <c r="CW4" s="648"/>
      <c r="CX4" s="648"/>
      <c r="CY4" s="648"/>
      <c r="CZ4" s="648"/>
      <c r="DA4" s="649"/>
      <c r="DB4" s="647">
        <v>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50652037</v>
      </c>
      <c r="BO5" s="469"/>
      <c r="BP5" s="469"/>
      <c r="BQ5" s="469"/>
      <c r="BR5" s="469"/>
      <c r="BS5" s="469"/>
      <c r="BT5" s="469"/>
      <c r="BU5" s="470"/>
      <c r="BV5" s="468">
        <v>45191335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92.1</v>
      </c>
      <c r="CU5" s="439"/>
      <c r="CV5" s="439"/>
      <c r="CW5" s="439"/>
      <c r="CX5" s="439"/>
      <c r="CY5" s="439"/>
      <c r="CZ5" s="439"/>
      <c r="DA5" s="440"/>
      <c r="DB5" s="438">
        <v>90.1</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1944409</v>
      </c>
      <c r="BO6" s="469"/>
      <c r="BP6" s="469"/>
      <c r="BQ6" s="469"/>
      <c r="BR6" s="469"/>
      <c r="BS6" s="469"/>
      <c r="BT6" s="469"/>
      <c r="BU6" s="470"/>
      <c r="BV6" s="468">
        <v>1741299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97.9</v>
      </c>
      <c r="CU6" s="622"/>
      <c r="CV6" s="622"/>
      <c r="CW6" s="622"/>
      <c r="CX6" s="622"/>
      <c r="CY6" s="622"/>
      <c r="CZ6" s="622"/>
      <c r="DA6" s="623"/>
      <c r="DB6" s="621">
        <v>94.5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313176</v>
      </c>
      <c r="BO7" s="469"/>
      <c r="BP7" s="469"/>
      <c r="BQ7" s="469"/>
      <c r="BR7" s="469"/>
      <c r="BS7" s="469"/>
      <c r="BT7" s="469"/>
      <c r="BU7" s="470"/>
      <c r="BV7" s="468">
        <v>256192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25594517</v>
      </c>
      <c r="CU7" s="469"/>
      <c r="CV7" s="469"/>
      <c r="CW7" s="469"/>
      <c r="CX7" s="469"/>
      <c r="CY7" s="469"/>
      <c r="CZ7" s="469"/>
      <c r="DA7" s="470"/>
      <c r="DB7" s="468">
        <v>24816550</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1631233</v>
      </c>
      <c r="BO8" s="469"/>
      <c r="BP8" s="469"/>
      <c r="BQ8" s="469"/>
      <c r="BR8" s="469"/>
      <c r="BS8" s="469"/>
      <c r="BT8" s="469"/>
      <c r="BU8" s="470"/>
      <c r="BV8" s="468">
        <v>1485107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0.7</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88358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146126</v>
      </c>
      <c r="BO9" s="469"/>
      <c r="BP9" s="469"/>
      <c r="BQ9" s="469"/>
      <c r="BR9" s="469"/>
      <c r="BS9" s="469"/>
      <c r="BT9" s="469"/>
      <c r="BU9" s="470"/>
      <c r="BV9" s="468">
        <v>290928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13.2</v>
      </c>
      <c r="CU9" s="439"/>
      <c r="CV9" s="439"/>
      <c r="CW9" s="439"/>
      <c r="CX9" s="439"/>
      <c r="CY9" s="439"/>
      <c r="CZ9" s="439"/>
      <c r="DA9" s="440"/>
      <c r="DB9" s="438">
        <v>13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90901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101</v>
      </c>
      <c r="AV10" s="526"/>
      <c r="AW10" s="526"/>
      <c r="AX10" s="526"/>
      <c r="AY10" s="448" t="s">
        <v>119</v>
      </c>
      <c r="AZ10" s="449"/>
      <c r="BA10" s="449"/>
      <c r="BB10" s="449"/>
      <c r="BC10" s="449"/>
      <c r="BD10" s="449"/>
      <c r="BE10" s="449"/>
      <c r="BF10" s="449"/>
      <c r="BG10" s="449"/>
      <c r="BH10" s="449"/>
      <c r="BI10" s="449"/>
      <c r="BJ10" s="449"/>
      <c r="BK10" s="449"/>
      <c r="BL10" s="449"/>
      <c r="BM10" s="450"/>
      <c r="BN10" s="468">
        <v>743161</v>
      </c>
      <c r="BO10" s="469"/>
      <c r="BP10" s="469"/>
      <c r="BQ10" s="469"/>
      <c r="BR10" s="469"/>
      <c r="BS10" s="469"/>
      <c r="BT10" s="469"/>
      <c r="BU10" s="470"/>
      <c r="BV10" s="468">
        <v>597668</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90194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727181</v>
      </c>
      <c r="BO12" s="469"/>
      <c r="BP12" s="469"/>
      <c r="BQ12" s="469"/>
      <c r="BR12" s="469"/>
      <c r="BS12" s="469"/>
      <c r="BT12" s="469"/>
      <c r="BU12" s="470"/>
      <c r="BV12" s="468">
        <v>196255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86378</v>
      </c>
      <c r="S13" s="572"/>
      <c r="T13" s="572"/>
      <c r="U13" s="572"/>
      <c r="V13" s="573"/>
      <c r="W13" s="559" t="s">
        <v>139</v>
      </c>
      <c r="X13" s="481"/>
      <c r="Y13" s="481"/>
      <c r="Z13" s="481"/>
      <c r="AA13" s="481"/>
      <c r="AB13" s="482"/>
      <c r="AC13" s="444">
        <v>1782</v>
      </c>
      <c r="AD13" s="445"/>
      <c r="AE13" s="445"/>
      <c r="AF13" s="445"/>
      <c r="AG13" s="446"/>
      <c r="AH13" s="444">
        <v>1753</v>
      </c>
      <c r="AI13" s="445"/>
      <c r="AJ13" s="445"/>
      <c r="AK13" s="445"/>
      <c r="AL13" s="447"/>
      <c r="AM13" s="537" t="s">
        <v>140</v>
      </c>
      <c r="AN13" s="442"/>
      <c r="AO13" s="442"/>
      <c r="AP13" s="442"/>
      <c r="AQ13" s="442"/>
      <c r="AR13" s="442"/>
      <c r="AS13" s="442"/>
      <c r="AT13" s="443"/>
      <c r="AU13" s="525" t="s">
        <v>108</v>
      </c>
      <c r="AV13" s="526"/>
      <c r="AW13" s="526"/>
      <c r="AX13" s="526"/>
      <c r="AY13" s="448" t="s">
        <v>141</v>
      </c>
      <c r="AZ13" s="449"/>
      <c r="BA13" s="449"/>
      <c r="BB13" s="449"/>
      <c r="BC13" s="449"/>
      <c r="BD13" s="449"/>
      <c r="BE13" s="449"/>
      <c r="BF13" s="449"/>
      <c r="BG13" s="449"/>
      <c r="BH13" s="449"/>
      <c r="BI13" s="449"/>
      <c r="BJ13" s="449"/>
      <c r="BK13" s="449"/>
      <c r="BL13" s="449"/>
      <c r="BM13" s="450"/>
      <c r="BN13" s="468">
        <v>162106</v>
      </c>
      <c r="BO13" s="469"/>
      <c r="BP13" s="469"/>
      <c r="BQ13" s="469"/>
      <c r="BR13" s="469"/>
      <c r="BS13" s="469"/>
      <c r="BT13" s="469"/>
      <c r="BU13" s="470"/>
      <c r="BV13" s="468">
        <v>692341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90703</v>
      </c>
      <c r="S14" s="572"/>
      <c r="T14" s="572"/>
      <c r="U14" s="572"/>
      <c r="V14" s="573"/>
      <c r="W14" s="574"/>
      <c r="X14" s="484"/>
      <c r="Y14" s="484"/>
      <c r="Z14" s="484"/>
      <c r="AA14" s="484"/>
      <c r="AB14" s="485"/>
      <c r="AC14" s="564">
        <v>4</v>
      </c>
      <c r="AD14" s="565"/>
      <c r="AE14" s="565"/>
      <c r="AF14" s="565"/>
      <c r="AG14" s="566"/>
      <c r="AH14" s="564">
        <v>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56.1</v>
      </c>
      <c r="CU14" s="576"/>
      <c r="CV14" s="576"/>
      <c r="CW14" s="576"/>
      <c r="CX14" s="576"/>
      <c r="CY14" s="576"/>
      <c r="CZ14" s="576"/>
      <c r="DA14" s="577"/>
      <c r="DB14" s="575">
        <v>65.599999999999994</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87047</v>
      </c>
      <c r="S15" s="572"/>
      <c r="T15" s="572"/>
      <c r="U15" s="572"/>
      <c r="V15" s="573"/>
      <c r="W15" s="559" t="s">
        <v>145</v>
      </c>
      <c r="X15" s="481"/>
      <c r="Y15" s="481"/>
      <c r="Z15" s="481"/>
      <c r="AA15" s="481"/>
      <c r="AB15" s="482"/>
      <c r="AC15" s="444">
        <v>18074</v>
      </c>
      <c r="AD15" s="445"/>
      <c r="AE15" s="445"/>
      <c r="AF15" s="445"/>
      <c r="AG15" s="446"/>
      <c r="AH15" s="444">
        <v>18063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13801590</v>
      </c>
      <c r="BO15" s="464"/>
      <c r="BP15" s="464"/>
      <c r="BQ15" s="464"/>
      <c r="BR15" s="464"/>
      <c r="BS15" s="464"/>
      <c r="BT15" s="464"/>
      <c r="BU15" s="465"/>
      <c r="BV15" s="463">
        <v>13163545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40.4</v>
      </c>
      <c r="AD16" s="565"/>
      <c r="AE16" s="565"/>
      <c r="AF16" s="565"/>
      <c r="AG16" s="566"/>
      <c r="AH16" s="564">
        <v>41.1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20342204</v>
      </c>
      <c r="BO16" s="469"/>
      <c r="BP16" s="469"/>
      <c r="BQ16" s="469"/>
      <c r="BR16" s="469"/>
      <c r="BS16" s="469"/>
      <c r="BT16" s="469"/>
      <c r="BU16" s="470"/>
      <c r="BV16" s="468">
        <v>19417241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24900</v>
      </c>
      <c r="AD17" s="445"/>
      <c r="AE17" s="445"/>
      <c r="AF17" s="445"/>
      <c r="AG17" s="446"/>
      <c r="AH17" s="444">
        <v>24108</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17591138</v>
      </c>
      <c r="BO17" s="469"/>
      <c r="BP17" s="469"/>
      <c r="BQ17" s="469"/>
      <c r="BR17" s="469"/>
      <c r="BS17" s="469"/>
      <c r="BT17" s="469"/>
      <c r="BU17" s="470"/>
      <c r="BV17" s="468">
        <v>16875866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481.62</v>
      </c>
      <c r="M18" s="533"/>
      <c r="N18" s="533"/>
      <c r="O18" s="533"/>
      <c r="P18" s="533"/>
      <c r="Q18" s="533"/>
      <c r="R18" s="534"/>
      <c r="S18" s="534"/>
      <c r="T18" s="534"/>
      <c r="U18" s="534"/>
      <c r="V18" s="535"/>
      <c r="W18" s="549"/>
      <c r="X18" s="550"/>
      <c r="Y18" s="550"/>
      <c r="Z18" s="550"/>
      <c r="AA18" s="550"/>
      <c r="AB18" s="560"/>
      <c r="AC18" s="432">
        <v>55.6</v>
      </c>
      <c r="AD18" s="433"/>
      <c r="AE18" s="433"/>
      <c r="AF18" s="433"/>
      <c r="AG18" s="536"/>
      <c r="AH18" s="432">
        <v>54.9</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23218841</v>
      </c>
      <c r="BO18" s="469"/>
      <c r="BP18" s="469"/>
      <c r="BQ18" s="469"/>
      <c r="BR18" s="469"/>
      <c r="BS18" s="469"/>
      <c r="BT18" s="469"/>
      <c r="BU18" s="470"/>
      <c r="BV18" s="468">
        <v>22940827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183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30429234</v>
      </c>
      <c r="BO19" s="469"/>
      <c r="BP19" s="469"/>
      <c r="BQ19" s="469"/>
      <c r="BR19" s="469"/>
      <c r="BS19" s="469"/>
      <c r="BT19" s="469"/>
      <c r="BU19" s="470"/>
      <c r="BV19" s="468">
        <v>28722714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33641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49646406</v>
      </c>
      <c r="BO23" s="469"/>
      <c r="BP23" s="469"/>
      <c r="BQ23" s="469"/>
      <c r="BR23" s="469"/>
      <c r="BS23" s="469"/>
      <c r="BT23" s="469"/>
      <c r="BU23" s="470"/>
      <c r="BV23" s="468">
        <v>48931438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8670</v>
      </c>
      <c r="R24" s="445"/>
      <c r="S24" s="445"/>
      <c r="T24" s="445"/>
      <c r="U24" s="445"/>
      <c r="V24" s="446"/>
      <c r="W24" s="510"/>
      <c r="X24" s="501"/>
      <c r="Y24" s="502"/>
      <c r="Z24" s="441" t="s">
        <v>169</v>
      </c>
      <c r="AA24" s="442"/>
      <c r="AB24" s="442"/>
      <c r="AC24" s="442"/>
      <c r="AD24" s="442"/>
      <c r="AE24" s="442"/>
      <c r="AF24" s="442"/>
      <c r="AG24" s="443"/>
      <c r="AH24" s="444">
        <v>626</v>
      </c>
      <c r="AI24" s="445"/>
      <c r="AJ24" s="445"/>
      <c r="AK24" s="445"/>
      <c r="AL24" s="446"/>
      <c r="AM24" s="444">
        <v>1959380</v>
      </c>
      <c r="AN24" s="445"/>
      <c r="AO24" s="445"/>
      <c r="AP24" s="445"/>
      <c r="AQ24" s="445"/>
      <c r="AR24" s="446"/>
      <c r="AS24" s="444">
        <v>3130</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23679366</v>
      </c>
      <c r="BO24" s="469"/>
      <c r="BP24" s="469"/>
      <c r="BQ24" s="469"/>
      <c r="BR24" s="469"/>
      <c r="BS24" s="469"/>
      <c r="BT24" s="469"/>
      <c r="BU24" s="470"/>
      <c r="BV24" s="468">
        <v>22607205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1</v>
      </c>
      <c r="M25" s="445"/>
      <c r="N25" s="445"/>
      <c r="O25" s="445"/>
      <c r="P25" s="446"/>
      <c r="Q25" s="444">
        <v>7220</v>
      </c>
      <c r="R25" s="445"/>
      <c r="S25" s="445"/>
      <c r="T25" s="445"/>
      <c r="U25" s="445"/>
      <c r="V25" s="446"/>
      <c r="W25" s="510"/>
      <c r="X25" s="501"/>
      <c r="Y25" s="502"/>
      <c r="Z25" s="441" t="s">
        <v>172</v>
      </c>
      <c r="AA25" s="442"/>
      <c r="AB25" s="442"/>
      <c r="AC25" s="442"/>
      <c r="AD25" s="442"/>
      <c r="AE25" s="442"/>
      <c r="AF25" s="442"/>
      <c r="AG25" s="443"/>
      <c r="AH25" s="444" t="s">
        <v>128</v>
      </c>
      <c r="AI25" s="445"/>
      <c r="AJ25" s="445"/>
      <c r="AK25" s="445"/>
      <c r="AL25" s="446"/>
      <c r="AM25" s="444" t="s">
        <v>173</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6787633</v>
      </c>
      <c r="BO25" s="464"/>
      <c r="BP25" s="464"/>
      <c r="BQ25" s="464"/>
      <c r="BR25" s="464"/>
      <c r="BS25" s="464"/>
      <c r="BT25" s="464"/>
      <c r="BU25" s="465"/>
      <c r="BV25" s="463">
        <v>7411779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6740</v>
      </c>
      <c r="R26" s="445"/>
      <c r="S26" s="445"/>
      <c r="T26" s="445"/>
      <c r="U26" s="445"/>
      <c r="V26" s="446"/>
      <c r="W26" s="510"/>
      <c r="X26" s="501"/>
      <c r="Y26" s="502"/>
      <c r="Z26" s="441" t="s">
        <v>176</v>
      </c>
      <c r="AA26" s="523"/>
      <c r="AB26" s="523"/>
      <c r="AC26" s="523"/>
      <c r="AD26" s="523"/>
      <c r="AE26" s="523"/>
      <c r="AF26" s="523"/>
      <c r="AG26" s="524"/>
      <c r="AH26" s="444">
        <v>13</v>
      </c>
      <c r="AI26" s="445"/>
      <c r="AJ26" s="445"/>
      <c r="AK26" s="445"/>
      <c r="AL26" s="446"/>
      <c r="AM26" s="444">
        <v>37323</v>
      </c>
      <c r="AN26" s="445"/>
      <c r="AO26" s="445"/>
      <c r="AP26" s="445"/>
      <c r="AQ26" s="445"/>
      <c r="AR26" s="446"/>
      <c r="AS26" s="444">
        <v>2871</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4500</v>
      </c>
      <c r="R27" s="445"/>
      <c r="S27" s="445"/>
      <c r="T27" s="445"/>
      <c r="U27" s="445"/>
      <c r="V27" s="446"/>
      <c r="W27" s="510"/>
      <c r="X27" s="501"/>
      <c r="Y27" s="502"/>
      <c r="Z27" s="441" t="s">
        <v>179</v>
      </c>
      <c r="AA27" s="442"/>
      <c r="AB27" s="442"/>
      <c r="AC27" s="442"/>
      <c r="AD27" s="442"/>
      <c r="AE27" s="442"/>
      <c r="AF27" s="442"/>
      <c r="AG27" s="443"/>
      <c r="AH27" s="444">
        <v>28</v>
      </c>
      <c r="AI27" s="445"/>
      <c r="AJ27" s="445"/>
      <c r="AK27" s="445"/>
      <c r="AL27" s="446"/>
      <c r="AM27" s="444">
        <v>92876</v>
      </c>
      <c r="AN27" s="445"/>
      <c r="AO27" s="445"/>
      <c r="AP27" s="445"/>
      <c r="AQ27" s="445"/>
      <c r="AR27" s="446"/>
      <c r="AS27" s="444">
        <v>3317</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199650</v>
      </c>
      <c r="BO27" s="472"/>
      <c r="BP27" s="472"/>
      <c r="BQ27" s="472"/>
      <c r="BR27" s="472"/>
      <c r="BS27" s="472"/>
      <c r="BT27" s="472"/>
      <c r="BU27" s="473"/>
      <c r="BV27" s="471">
        <v>199650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3900</v>
      </c>
      <c r="R28" s="445"/>
      <c r="S28" s="445"/>
      <c r="T28" s="445"/>
      <c r="U28" s="445"/>
      <c r="V28" s="446"/>
      <c r="W28" s="510"/>
      <c r="X28" s="501"/>
      <c r="Y28" s="502"/>
      <c r="Z28" s="441" t="s">
        <v>182</v>
      </c>
      <c r="AA28" s="442"/>
      <c r="AB28" s="442"/>
      <c r="AC28" s="442"/>
      <c r="AD28" s="442"/>
      <c r="AE28" s="442"/>
      <c r="AF28" s="442"/>
      <c r="AG28" s="443"/>
      <c r="AH28" s="444" t="s">
        <v>173</v>
      </c>
      <c r="AI28" s="445"/>
      <c r="AJ28" s="445"/>
      <c r="AK28" s="445"/>
      <c r="AL28" s="446"/>
      <c r="AM28" s="444" t="s">
        <v>137</v>
      </c>
      <c r="AN28" s="445"/>
      <c r="AO28" s="445"/>
      <c r="AP28" s="445"/>
      <c r="AQ28" s="445"/>
      <c r="AR28" s="446"/>
      <c r="AS28" s="444" t="s">
        <v>173</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2875582</v>
      </c>
      <c r="BO28" s="464"/>
      <c r="BP28" s="464"/>
      <c r="BQ28" s="464"/>
      <c r="BR28" s="464"/>
      <c r="BS28" s="464"/>
      <c r="BT28" s="464"/>
      <c r="BU28" s="465"/>
      <c r="BV28" s="463">
        <v>2859602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22</v>
      </c>
      <c r="M29" s="445"/>
      <c r="N29" s="445"/>
      <c r="O29" s="445"/>
      <c r="P29" s="446"/>
      <c r="Q29" s="444">
        <v>3500</v>
      </c>
      <c r="R29" s="445"/>
      <c r="S29" s="445"/>
      <c r="T29" s="445"/>
      <c r="U29" s="445"/>
      <c r="V29" s="446"/>
      <c r="W29" s="511"/>
      <c r="X29" s="512"/>
      <c r="Y29" s="513"/>
      <c r="Z29" s="441" t="s">
        <v>185</v>
      </c>
      <c r="AA29" s="442"/>
      <c r="AB29" s="442"/>
      <c r="AC29" s="442"/>
      <c r="AD29" s="442"/>
      <c r="AE29" s="442"/>
      <c r="AF29" s="442"/>
      <c r="AG29" s="443"/>
      <c r="AH29" s="444">
        <v>654</v>
      </c>
      <c r="AI29" s="445"/>
      <c r="AJ29" s="445"/>
      <c r="AK29" s="445"/>
      <c r="AL29" s="446"/>
      <c r="AM29" s="444">
        <v>2052256</v>
      </c>
      <c r="AN29" s="445"/>
      <c r="AO29" s="445"/>
      <c r="AP29" s="445"/>
      <c r="AQ29" s="445"/>
      <c r="AR29" s="446"/>
      <c r="AS29" s="444">
        <v>3138</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536931</v>
      </c>
      <c r="BO29" s="469"/>
      <c r="BP29" s="469"/>
      <c r="BQ29" s="469"/>
      <c r="BR29" s="469"/>
      <c r="BS29" s="469"/>
      <c r="BT29" s="469"/>
      <c r="BU29" s="470"/>
      <c r="BV29" s="468">
        <v>536931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5494540</v>
      </c>
      <c r="BO30" s="472"/>
      <c r="BP30" s="472"/>
      <c r="BQ30" s="472"/>
      <c r="BR30" s="472"/>
      <c r="BS30" s="472"/>
      <c r="BT30" s="472"/>
      <c r="BU30" s="473"/>
      <c r="BV30" s="471">
        <v>5553703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甲賀広域行政組合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信楽高原鐵道㈱</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野洲川基幹水利施設管理事業特別会計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公立甲賀病院組合（一般会計）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㈱道の駅あいの土山</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診療所事業会計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滋賀県市町村職員研修センター</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㈱土山町緑のふるさと振興会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IF('各会計、関係団体の財政状況及び健全化判断比率'!B34="","",'各会計、関係団体の財政状況及び健全化判断比率'!B34)</f>
        <v>介護老人保健施設事業会計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滋賀県市町村職員退職手当組合</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㈱グリーンサポートこうか</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10</v>
      </c>
      <c r="AN38" s="427"/>
      <c r="AO38" s="426" t="str">
        <f>IF('各会計、関係団体の財政状況及び健全化判断比率'!B35="","",'各会計、関係団体の財政状況及び健全化判断比率'!B35)</f>
        <v>下水道事業会計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滋賀県後期高齢者医療広域連合（一般会計）</v>
      </c>
      <c r="BZ38" s="426"/>
      <c r="CA38" s="426"/>
      <c r="CB38" s="426"/>
      <c r="CC38" s="426"/>
      <c r="CD38" s="426"/>
      <c r="CE38" s="426"/>
      <c r="CF38" s="426"/>
      <c r="CG38" s="426"/>
      <c r="CH38" s="426"/>
      <c r="CI38" s="426"/>
      <c r="CJ38" s="426"/>
      <c r="CK38" s="426"/>
      <c r="CL38" s="426"/>
      <c r="CM38" s="426"/>
      <c r="CN38" s="214"/>
      <c r="CO38" s="427">
        <f t="shared" si="3"/>
        <v>22</v>
      </c>
      <c r="CP38" s="427"/>
      <c r="CQ38" s="426" t="str">
        <f>IF('各会計、関係団体の財政状況及び健全化判断比率'!BS11="","",'各会計、関係団体の財政状況及び健全化判断比率'!BS11)</f>
        <v>(財)あいの土山文化体育振興会</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滋賀県後期高齢者医療広域連合（後期高齢者医療特別会計）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f t="shared" si="3"/>
        <v>23</v>
      </c>
      <c r="CP39" s="427"/>
      <c r="CQ39" s="426" t="str">
        <f>IF('各会計、関係団体の財政状況及び健全化判断比率'!BS12="","",'各会計、関係団体の財政状況及び健全化判断比率'!BS12)</f>
        <v>(財)甲賀創健文化振興事業団</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滋賀県市町村議会議員公務災害補償等組合</v>
      </c>
      <c r="BZ40" s="426"/>
      <c r="CA40" s="426"/>
      <c r="CB40" s="426"/>
      <c r="CC40" s="426"/>
      <c r="CD40" s="426"/>
      <c r="CE40" s="426"/>
      <c r="CF40" s="426"/>
      <c r="CG40" s="426"/>
      <c r="CH40" s="426"/>
      <c r="CI40" s="426"/>
      <c r="CJ40" s="426"/>
      <c r="CK40" s="426"/>
      <c r="CL40" s="426"/>
      <c r="CM40" s="426"/>
      <c r="CN40" s="214"/>
      <c r="CO40" s="427">
        <f t="shared" si="3"/>
        <v>24</v>
      </c>
      <c r="CP40" s="427"/>
      <c r="CQ40" s="426" t="str">
        <f>IF('各会計、関係団体の財政状況及び健全化判断比率'!BS13="","",'各会計、関係団体の財政状況及び健全化判断比率'!BS13)</f>
        <v>㈱あいコムこうか</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rKzf8Qb7rIUUtOig1zZAUg4vsyk6mol6iNXN9qXXiKYtZuVsZ6f6tsULdcxlytvTcjSK5MVs2ju2vOVh7zmQRQ==" saltValue="5mnp4H7P05PcWf2K6yEu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0" t="s">
        <v>569</v>
      </c>
      <c r="D34" s="1250"/>
      <c r="E34" s="1251"/>
      <c r="F34" s="32">
        <v>14.48</v>
      </c>
      <c r="G34" s="33">
        <v>15.52</v>
      </c>
      <c r="H34" s="33">
        <v>16.989999999999998</v>
      </c>
      <c r="I34" s="33">
        <v>17</v>
      </c>
      <c r="J34" s="34">
        <v>17.04</v>
      </c>
      <c r="K34" s="22"/>
      <c r="L34" s="22"/>
      <c r="M34" s="22"/>
      <c r="N34" s="22"/>
      <c r="O34" s="22"/>
      <c r="P34" s="22"/>
    </row>
    <row r="35" spans="1:16" ht="39" customHeight="1" x14ac:dyDescent="0.2">
      <c r="A35" s="22"/>
      <c r="B35" s="35"/>
      <c r="C35" s="1244" t="s">
        <v>570</v>
      </c>
      <c r="D35" s="1245"/>
      <c r="E35" s="1246"/>
      <c r="F35" s="36">
        <v>3.8</v>
      </c>
      <c r="G35" s="37">
        <v>4.17</v>
      </c>
      <c r="H35" s="37">
        <v>4.8</v>
      </c>
      <c r="I35" s="37">
        <v>5.98</v>
      </c>
      <c r="J35" s="38">
        <v>6.37</v>
      </c>
      <c r="K35" s="22"/>
      <c r="L35" s="22"/>
      <c r="M35" s="22"/>
      <c r="N35" s="22"/>
      <c r="O35" s="22"/>
      <c r="P35" s="22"/>
    </row>
    <row r="36" spans="1:16" ht="39" customHeight="1" x14ac:dyDescent="0.2">
      <c r="A36" s="22"/>
      <c r="B36" s="35"/>
      <c r="C36" s="1244" t="s">
        <v>571</v>
      </c>
      <c r="D36" s="1245"/>
      <c r="E36" s="1246"/>
      <c r="F36" s="36">
        <v>1.89</v>
      </c>
      <c r="G36" s="37">
        <v>2.7</v>
      </c>
      <c r="H36" s="37">
        <v>2.88</v>
      </c>
      <c r="I36" s="37">
        <v>2.5499999999999998</v>
      </c>
      <c r="J36" s="38">
        <v>2.27</v>
      </c>
      <c r="K36" s="22"/>
      <c r="L36" s="22"/>
      <c r="M36" s="22"/>
      <c r="N36" s="22"/>
      <c r="O36" s="22"/>
      <c r="P36" s="22"/>
    </row>
    <row r="37" spans="1:16" ht="39" customHeight="1" x14ac:dyDescent="0.2">
      <c r="A37" s="22"/>
      <c r="B37" s="35"/>
      <c r="C37" s="1244" t="s">
        <v>572</v>
      </c>
      <c r="D37" s="1245"/>
      <c r="E37" s="1246"/>
      <c r="F37" s="36">
        <v>1.36</v>
      </c>
      <c r="G37" s="37">
        <v>0.52</v>
      </c>
      <c r="H37" s="37">
        <v>1.42</v>
      </c>
      <c r="I37" s="37">
        <v>1.5</v>
      </c>
      <c r="J37" s="38">
        <v>1.34</v>
      </c>
      <c r="K37" s="22"/>
      <c r="L37" s="22"/>
      <c r="M37" s="22"/>
      <c r="N37" s="22"/>
      <c r="O37" s="22"/>
      <c r="P37" s="22"/>
    </row>
    <row r="38" spans="1:16" ht="39" customHeight="1" x14ac:dyDescent="0.2">
      <c r="A38" s="22"/>
      <c r="B38" s="35"/>
      <c r="C38" s="1244" t="s">
        <v>573</v>
      </c>
      <c r="D38" s="1245"/>
      <c r="E38" s="1246"/>
      <c r="F38" s="36">
        <v>0.75</v>
      </c>
      <c r="G38" s="37">
        <v>0.77</v>
      </c>
      <c r="H38" s="37">
        <v>0.81</v>
      </c>
      <c r="I38" s="37">
        <v>0.89</v>
      </c>
      <c r="J38" s="38">
        <v>0.79</v>
      </c>
      <c r="K38" s="22"/>
      <c r="L38" s="22"/>
      <c r="M38" s="22"/>
      <c r="N38" s="22"/>
      <c r="O38" s="22"/>
      <c r="P38" s="22"/>
    </row>
    <row r="39" spans="1:16" ht="39" customHeight="1" x14ac:dyDescent="0.2">
      <c r="A39" s="22"/>
      <c r="B39" s="35"/>
      <c r="C39" s="1244" t="s">
        <v>574</v>
      </c>
      <c r="D39" s="1245"/>
      <c r="E39" s="1246"/>
      <c r="F39" s="36">
        <v>0.64</v>
      </c>
      <c r="G39" s="37">
        <v>0.66</v>
      </c>
      <c r="H39" s="37">
        <v>0.68</v>
      </c>
      <c r="I39" s="37">
        <v>0.68</v>
      </c>
      <c r="J39" s="38">
        <v>0.56999999999999995</v>
      </c>
      <c r="K39" s="22"/>
      <c r="L39" s="22"/>
      <c r="M39" s="22"/>
      <c r="N39" s="22"/>
      <c r="O39" s="22"/>
      <c r="P39" s="22"/>
    </row>
    <row r="40" spans="1:16" ht="39" customHeight="1" x14ac:dyDescent="0.2">
      <c r="A40" s="22"/>
      <c r="B40" s="35"/>
      <c r="C40" s="1244" t="s">
        <v>575</v>
      </c>
      <c r="D40" s="1245"/>
      <c r="E40" s="1246"/>
      <c r="F40" s="36">
        <v>1.32</v>
      </c>
      <c r="G40" s="37">
        <v>0.98</v>
      </c>
      <c r="H40" s="37">
        <v>0.73</v>
      </c>
      <c r="I40" s="37">
        <v>0.51</v>
      </c>
      <c r="J40" s="38">
        <v>0.28999999999999998</v>
      </c>
      <c r="K40" s="22"/>
      <c r="L40" s="22"/>
      <c r="M40" s="22"/>
      <c r="N40" s="22"/>
      <c r="O40" s="22"/>
      <c r="P40" s="22"/>
    </row>
    <row r="41" spans="1:16" ht="39" customHeight="1" x14ac:dyDescent="0.2">
      <c r="A41" s="22"/>
      <c r="B41" s="35"/>
      <c r="C41" s="1244" t="s">
        <v>576</v>
      </c>
      <c r="D41" s="1245"/>
      <c r="E41" s="1246"/>
      <c r="F41" s="36">
        <v>1.22</v>
      </c>
      <c r="G41" s="37">
        <v>1.81</v>
      </c>
      <c r="H41" s="37">
        <v>0.11</v>
      </c>
      <c r="I41" s="37">
        <v>0.05</v>
      </c>
      <c r="J41" s="38">
        <v>0.25</v>
      </c>
      <c r="K41" s="22"/>
      <c r="L41" s="22"/>
      <c r="M41" s="22"/>
      <c r="N41" s="22"/>
      <c r="O41" s="22"/>
      <c r="P41" s="22"/>
    </row>
    <row r="42" spans="1:16" ht="39" customHeight="1" x14ac:dyDescent="0.2">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578</v>
      </c>
      <c r="D43" s="1248"/>
      <c r="E43" s="1249"/>
      <c r="F43" s="41">
        <v>0.09</v>
      </c>
      <c r="G43" s="42">
        <v>0.09</v>
      </c>
      <c r="H43" s="42">
        <v>0.09</v>
      </c>
      <c r="I43" s="42">
        <v>0.08</v>
      </c>
      <c r="J43" s="43">
        <v>0.08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mYsYqhsuTmowewf+QIBUHUbfvtQfh87DD1QuBlgjO3i9zojwE5Z8yFry2G5C5Iy1H33WxHsMD4F+HR/ovKjsg==" saltValue="rKP7jf/xZYKsxKT5IDoI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3558</v>
      </c>
      <c r="L45" s="60">
        <v>3789</v>
      </c>
      <c r="M45" s="60">
        <v>3831</v>
      </c>
      <c r="N45" s="60">
        <v>3765</v>
      </c>
      <c r="O45" s="61">
        <v>4029</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2">
      <c r="A48" s="48"/>
      <c r="B48" s="1272"/>
      <c r="C48" s="1273"/>
      <c r="D48" s="62"/>
      <c r="E48" s="1254" t="s">
        <v>14</v>
      </c>
      <c r="F48" s="1254"/>
      <c r="G48" s="1254"/>
      <c r="H48" s="1254"/>
      <c r="I48" s="1254"/>
      <c r="J48" s="1255"/>
      <c r="K48" s="63">
        <v>1821</v>
      </c>
      <c r="L48" s="64">
        <v>1795</v>
      </c>
      <c r="M48" s="64">
        <v>1668</v>
      </c>
      <c r="N48" s="64">
        <v>1599</v>
      </c>
      <c r="O48" s="65">
        <v>1344</v>
      </c>
      <c r="P48" s="48"/>
      <c r="Q48" s="48"/>
      <c r="R48" s="48"/>
      <c r="S48" s="48"/>
      <c r="T48" s="48"/>
      <c r="U48" s="48"/>
    </row>
    <row r="49" spans="1:21" ht="30.75" customHeight="1" x14ac:dyDescent="0.2">
      <c r="A49" s="48"/>
      <c r="B49" s="1272"/>
      <c r="C49" s="1273"/>
      <c r="D49" s="62"/>
      <c r="E49" s="1254" t="s">
        <v>15</v>
      </c>
      <c r="F49" s="1254"/>
      <c r="G49" s="1254"/>
      <c r="H49" s="1254"/>
      <c r="I49" s="1254"/>
      <c r="J49" s="1255"/>
      <c r="K49" s="63">
        <v>667</v>
      </c>
      <c r="L49" s="64">
        <v>652</v>
      </c>
      <c r="M49" s="64">
        <v>461</v>
      </c>
      <c r="N49" s="64">
        <v>403</v>
      </c>
      <c r="O49" s="65">
        <v>472</v>
      </c>
      <c r="P49" s="48"/>
      <c r="Q49" s="48"/>
      <c r="R49" s="48"/>
      <c r="S49" s="48"/>
      <c r="T49" s="48"/>
      <c r="U49" s="48"/>
    </row>
    <row r="50" spans="1:21" ht="30.75" customHeight="1" x14ac:dyDescent="0.2">
      <c r="A50" s="48"/>
      <c r="B50" s="1272"/>
      <c r="C50" s="1273"/>
      <c r="D50" s="62"/>
      <c r="E50" s="1254" t="s">
        <v>16</v>
      </c>
      <c r="F50" s="1254"/>
      <c r="G50" s="1254"/>
      <c r="H50" s="1254"/>
      <c r="I50" s="1254"/>
      <c r="J50" s="1255"/>
      <c r="K50" s="63">
        <v>33</v>
      </c>
      <c r="L50" s="64">
        <v>27</v>
      </c>
      <c r="M50" s="64">
        <v>10</v>
      </c>
      <c r="N50" s="64">
        <v>9</v>
      </c>
      <c r="O50" s="65">
        <v>9</v>
      </c>
      <c r="P50" s="48"/>
      <c r="Q50" s="48"/>
      <c r="R50" s="48"/>
      <c r="S50" s="48"/>
      <c r="T50" s="48"/>
      <c r="U50" s="48"/>
    </row>
    <row r="51" spans="1:21" ht="30.75" customHeight="1" x14ac:dyDescent="0.2">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4100</v>
      </c>
      <c r="L52" s="64">
        <v>4273</v>
      </c>
      <c r="M52" s="64">
        <v>4390</v>
      </c>
      <c r="N52" s="64">
        <v>4448</v>
      </c>
      <c r="O52" s="65">
        <v>4442</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1979</v>
      </c>
      <c r="L53" s="69">
        <v>1990</v>
      </c>
      <c r="M53" s="69">
        <v>1580</v>
      </c>
      <c r="N53" s="69">
        <v>1328</v>
      </c>
      <c r="O53" s="70">
        <v>1412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0" t="s">
        <v>24</v>
      </c>
      <c r="C57" s="1261"/>
      <c r="D57" s="1264" t="s">
        <v>25</v>
      </c>
      <c r="E57" s="1265"/>
      <c r="F57" s="1265"/>
      <c r="G57" s="1265"/>
      <c r="H57" s="1265"/>
      <c r="I57" s="1265"/>
      <c r="J57" s="1266"/>
      <c r="K57" s="83" t="s">
        <v>607</v>
      </c>
      <c r="L57" s="84" t="s">
        <v>520</v>
      </c>
      <c r="M57" s="84" t="s">
        <v>520</v>
      </c>
      <c r="N57" s="84" t="s">
        <v>520</v>
      </c>
      <c r="O57" s="85" t="s">
        <v>520</v>
      </c>
    </row>
    <row r="58" spans="1:21" ht="31.5" customHeight="1" thickBot="1" x14ac:dyDescent="0.25">
      <c r="B58" s="1262"/>
      <c r="C58" s="1263"/>
      <c r="D58" s="1267" t="s">
        <v>26</v>
      </c>
      <c r="E58" s="1268"/>
      <c r="F58" s="1268"/>
      <c r="G58" s="1268"/>
      <c r="H58" s="1268"/>
      <c r="I58" s="1268"/>
      <c r="J58" s="1269"/>
      <c r="K58" s="86" t="s">
        <v>520</v>
      </c>
      <c r="L58" s="87" t="s">
        <v>520</v>
      </c>
      <c r="M58" s="87" t="s">
        <v>520</v>
      </c>
      <c r="N58" s="87" t="s">
        <v>520</v>
      </c>
      <c r="O58" s="88" t="s">
        <v>520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rtfozTCTgbdqGFUhfXNB7+w3wHqqo32RtvAJl+WDWEyjlfCOopp614fO2tNC4Kgwj385kvwqgOvphRedYjbA==" saltValue="2XYFa1N6+qEu6FZcXpG2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562</v>
      </c>
      <c r="J40" s="100" t="s">
        <v>563</v>
      </c>
      <c r="K40" s="100" t="s">
        <v>564</v>
      </c>
      <c r="L40" s="100" t="s">
        <v>565</v>
      </c>
      <c r="M40" s="101" t="s">
        <v>566</v>
      </c>
    </row>
    <row r="41" spans="2:13" ht="27.75" customHeight="1" x14ac:dyDescent="0.2">
      <c r="B41" s="1290" t="s">
        <v>29</v>
      </c>
      <c r="C41" s="1291"/>
      <c r="D41" s="102"/>
      <c r="E41" s="1292" t="s">
        <v>30</v>
      </c>
      <c r="F41" s="1292"/>
      <c r="G41" s="1292"/>
      <c r="H41" s="1293"/>
      <c r="I41" s="103">
        <v>38762</v>
      </c>
      <c r="J41" s="104">
        <v>41679</v>
      </c>
      <c r="K41" s="104">
        <v>42893</v>
      </c>
      <c r="L41" s="104">
        <v>48931</v>
      </c>
      <c r="M41" s="105">
        <v>49646</v>
      </c>
    </row>
    <row r="42" spans="2:13" ht="27.75" customHeight="1" x14ac:dyDescent="0.2">
      <c r="B42" s="1280"/>
      <c r="C42" s="1281"/>
      <c r="D42" s="106"/>
      <c r="E42" s="1284" t="s">
        <v>31</v>
      </c>
      <c r="F42" s="1284"/>
      <c r="G42" s="1284"/>
      <c r="H42" s="1285"/>
      <c r="I42" s="107">
        <v>82</v>
      </c>
      <c r="J42" s="108">
        <v>43</v>
      </c>
      <c r="K42" s="108">
        <v>33</v>
      </c>
      <c r="L42" s="108">
        <v>25</v>
      </c>
      <c r="M42" s="109">
        <v>16</v>
      </c>
    </row>
    <row r="43" spans="2:13" ht="27.75" customHeight="1" x14ac:dyDescent="0.2">
      <c r="B43" s="1280"/>
      <c r="C43" s="1281"/>
      <c r="D43" s="106"/>
      <c r="E43" s="1284" t="s">
        <v>32</v>
      </c>
      <c r="F43" s="1284"/>
      <c r="G43" s="1284"/>
      <c r="H43" s="1285"/>
      <c r="I43" s="107">
        <v>20595</v>
      </c>
      <c r="J43" s="108">
        <v>19623</v>
      </c>
      <c r="K43" s="108">
        <v>17915</v>
      </c>
      <c r="L43" s="108">
        <v>16507</v>
      </c>
      <c r="M43" s="109">
        <v>14547</v>
      </c>
    </row>
    <row r="44" spans="2:13" ht="27.75" customHeight="1" x14ac:dyDescent="0.2">
      <c r="B44" s="1280"/>
      <c r="C44" s="1281"/>
      <c r="D44" s="106"/>
      <c r="E44" s="1284" t="s">
        <v>33</v>
      </c>
      <c r="F44" s="1284"/>
      <c r="G44" s="1284"/>
      <c r="H44" s="1285"/>
      <c r="I44" s="107">
        <v>5187</v>
      </c>
      <c r="J44" s="108">
        <v>4701</v>
      </c>
      <c r="K44" s="108">
        <v>4572</v>
      </c>
      <c r="L44" s="108">
        <v>4116</v>
      </c>
      <c r="M44" s="109">
        <v>3680</v>
      </c>
    </row>
    <row r="45" spans="2:13" ht="27.75" customHeight="1" x14ac:dyDescent="0.2">
      <c r="B45" s="1280"/>
      <c r="C45" s="1281"/>
      <c r="D45" s="106"/>
      <c r="E45" s="1284" t="s">
        <v>34</v>
      </c>
      <c r="F45" s="1284"/>
      <c r="G45" s="1284"/>
      <c r="H45" s="1285"/>
      <c r="I45" s="107">
        <v>6289</v>
      </c>
      <c r="J45" s="108">
        <v>6427</v>
      </c>
      <c r="K45" s="108">
        <v>6216</v>
      </c>
      <c r="L45" s="108">
        <v>6216</v>
      </c>
      <c r="M45" s="109">
        <v>6227</v>
      </c>
    </row>
    <row r="46" spans="2:13" ht="27.75" customHeight="1" x14ac:dyDescent="0.2">
      <c r="B46" s="1280"/>
      <c r="C46" s="1281"/>
      <c r="D46" s="110"/>
      <c r="E46" s="1284" t="s">
        <v>35</v>
      </c>
      <c r="F46" s="1284"/>
      <c r="G46" s="1284"/>
      <c r="H46" s="1285"/>
      <c r="I46" s="107" t="s">
        <v>520</v>
      </c>
      <c r="J46" s="108" t="s">
        <v>520</v>
      </c>
      <c r="K46" s="108" t="s">
        <v>520</v>
      </c>
      <c r="L46" s="108" t="s">
        <v>520</v>
      </c>
      <c r="M46" s="109" t="s">
        <v>520</v>
      </c>
    </row>
    <row r="47" spans="2:13" ht="27.75" customHeight="1" x14ac:dyDescent="0.2">
      <c r="B47" s="1280"/>
      <c r="C47" s="1281"/>
      <c r="D47" s="111"/>
      <c r="E47" s="1294" t="s">
        <v>36</v>
      </c>
      <c r="F47" s="1295"/>
      <c r="G47" s="1295"/>
      <c r="H47" s="1296"/>
      <c r="I47" s="107" t="s">
        <v>520</v>
      </c>
      <c r="J47" s="108" t="s">
        <v>520</v>
      </c>
      <c r="K47" s="108" t="s">
        <v>520</v>
      </c>
      <c r="L47" s="108" t="s">
        <v>520</v>
      </c>
      <c r="M47" s="109" t="s">
        <v>520</v>
      </c>
    </row>
    <row r="48" spans="2:13" ht="27.75" customHeight="1" x14ac:dyDescent="0.2">
      <c r="B48" s="1280"/>
      <c r="C48" s="1281"/>
      <c r="D48" s="106"/>
      <c r="E48" s="1284" t="s">
        <v>37</v>
      </c>
      <c r="F48" s="1284"/>
      <c r="G48" s="1284"/>
      <c r="H48" s="1285"/>
      <c r="I48" s="107" t="s">
        <v>520</v>
      </c>
      <c r="J48" s="108" t="s">
        <v>520</v>
      </c>
      <c r="K48" s="108" t="s">
        <v>520</v>
      </c>
      <c r="L48" s="108" t="s">
        <v>520</v>
      </c>
      <c r="M48" s="109" t="s">
        <v>520</v>
      </c>
    </row>
    <row r="49" spans="2:13" ht="27.75" customHeight="1" x14ac:dyDescent="0.2">
      <c r="B49" s="1282"/>
      <c r="C49" s="1283"/>
      <c r="D49" s="106"/>
      <c r="E49" s="1284" t="s">
        <v>38</v>
      </c>
      <c r="F49" s="1284"/>
      <c r="G49" s="1284"/>
      <c r="H49" s="1285"/>
      <c r="I49" s="107" t="s">
        <v>520</v>
      </c>
      <c r="J49" s="108" t="s">
        <v>520</v>
      </c>
      <c r="K49" s="108" t="s">
        <v>520</v>
      </c>
      <c r="L49" s="108" t="s">
        <v>520</v>
      </c>
      <c r="M49" s="109" t="s">
        <v>520</v>
      </c>
    </row>
    <row r="50" spans="2:13" ht="27.75" customHeight="1" x14ac:dyDescent="0.2">
      <c r="B50" s="1278" t="s">
        <v>39</v>
      </c>
      <c r="C50" s="1279"/>
      <c r="D50" s="112"/>
      <c r="E50" s="1284" t="s">
        <v>40</v>
      </c>
      <c r="F50" s="1284"/>
      <c r="G50" s="1284"/>
      <c r="H50" s="1285"/>
      <c r="I50" s="107">
        <v>7161</v>
      </c>
      <c r="J50" s="108">
        <v>6508</v>
      </c>
      <c r="K50" s="108">
        <v>7796</v>
      </c>
      <c r="L50" s="108">
        <v>7555</v>
      </c>
      <c r="M50" s="109">
        <v>7730</v>
      </c>
    </row>
    <row r="51" spans="2:13" ht="27.75" customHeight="1" x14ac:dyDescent="0.2">
      <c r="B51" s="1280"/>
      <c r="C51" s="1281"/>
      <c r="D51" s="106"/>
      <c r="E51" s="1284" t="s">
        <v>41</v>
      </c>
      <c r="F51" s="1284"/>
      <c r="G51" s="1284"/>
      <c r="H51" s="1285"/>
      <c r="I51" s="107">
        <v>162</v>
      </c>
      <c r="J51" s="108">
        <v>161</v>
      </c>
      <c r="K51" s="108">
        <v>180</v>
      </c>
      <c r="L51" s="108">
        <v>243</v>
      </c>
      <c r="M51" s="109">
        <v>192</v>
      </c>
    </row>
    <row r="52" spans="2:13" ht="27.75" customHeight="1" x14ac:dyDescent="0.2">
      <c r="B52" s="1282"/>
      <c r="C52" s="1283"/>
      <c r="D52" s="106"/>
      <c r="E52" s="1284" t="s">
        <v>42</v>
      </c>
      <c r="F52" s="1284"/>
      <c r="G52" s="1284"/>
      <c r="H52" s="1285"/>
      <c r="I52" s="107">
        <v>49629</v>
      </c>
      <c r="J52" s="108">
        <v>50863</v>
      </c>
      <c r="K52" s="108">
        <v>51462</v>
      </c>
      <c r="L52" s="108">
        <v>54613</v>
      </c>
      <c r="M52" s="109">
        <v>54303</v>
      </c>
    </row>
    <row r="53" spans="2:13" ht="27.75" customHeight="1" thickBot="1" x14ac:dyDescent="0.25">
      <c r="B53" s="1286" t="s">
        <v>43</v>
      </c>
      <c r="C53" s="1287"/>
      <c r="D53" s="113"/>
      <c r="E53" s="1288" t="s">
        <v>44</v>
      </c>
      <c r="F53" s="1288"/>
      <c r="G53" s="1288"/>
      <c r="H53" s="1289"/>
      <c r="I53" s="114">
        <v>13963</v>
      </c>
      <c r="J53" s="115">
        <v>14942</v>
      </c>
      <c r="K53" s="115">
        <v>12192</v>
      </c>
      <c r="L53" s="115">
        <v>13384</v>
      </c>
      <c r="M53" s="116">
        <v>11892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nWC/m8K2QbRfoHZAV0OlbXh+rtstc9Xv7f8rdD/n0Y4KZSACC71BpiBeplgKE0NPXrvbflWJug5UXg9R2ndEA==" saltValue="fbSvYb11KnwIpd4HhO+f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305" t="s">
        <v>47</v>
      </c>
      <c r="D55" s="1305"/>
      <c r="E55" s="1306"/>
      <c r="F55" s="128">
        <v>2458</v>
      </c>
      <c r="G55" s="128">
        <v>2860</v>
      </c>
      <c r="H55" s="129">
        <v>2876</v>
      </c>
    </row>
    <row r="56" spans="2:8" ht="52.5" customHeight="1" x14ac:dyDescent="0.2">
      <c r="B56" s="130"/>
      <c r="C56" s="1307" t="s">
        <v>48</v>
      </c>
      <c r="D56" s="1307"/>
      <c r="E56" s="1308"/>
      <c r="F56" s="131">
        <v>537</v>
      </c>
      <c r="G56" s="131">
        <v>537</v>
      </c>
      <c r="H56" s="132">
        <v>537</v>
      </c>
    </row>
    <row r="57" spans="2:8" ht="53.25" customHeight="1" x14ac:dyDescent="0.2">
      <c r="B57" s="130"/>
      <c r="C57" s="1309" t="s">
        <v>49</v>
      </c>
      <c r="D57" s="1309"/>
      <c r="E57" s="1310"/>
      <c r="F57" s="133">
        <v>6187</v>
      </c>
      <c r="G57" s="133">
        <v>5554</v>
      </c>
      <c r="H57" s="134">
        <v>5495</v>
      </c>
    </row>
    <row r="58" spans="2:8" ht="45.75" customHeight="1" x14ac:dyDescent="0.2">
      <c r="B58" s="135"/>
      <c r="C58" s="1297" t="s">
        <v>594</v>
      </c>
      <c r="D58" s="1298"/>
      <c r="E58" s="1299"/>
      <c r="F58" s="136">
        <v>2511</v>
      </c>
      <c r="G58" s="136">
        <v>2451</v>
      </c>
      <c r="H58" s="137">
        <v>2256</v>
      </c>
    </row>
    <row r="59" spans="2:8" ht="45.75" customHeight="1" x14ac:dyDescent="0.2">
      <c r="B59" s="135"/>
      <c r="C59" s="1297" t="s">
        <v>595</v>
      </c>
      <c r="D59" s="1298"/>
      <c r="E59" s="1299"/>
      <c r="F59" s="136">
        <v>1604</v>
      </c>
      <c r="G59" s="136">
        <v>1282</v>
      </c>
      <c r="H59" s="137">
        <v>1269</v>
      </c>
    </row>
    <row r="60" spans="2:8" ht="45.75" customHeight="1" x14ac:dyDescent="0.2">
      <c r="B60" s="135"/>
      <c r="C60" s="1297" t="s">
        <v>596</v>
      </c>
      <c r="D60" s="1298"/>
      <c r="E60" s="1299"/>
      <c r="F60" s="136">
        <v>75</v>
      </c>
      <c r="G60" s="136">
        <v>156</v>
      </c>
      <c r="H60" s="137">
        <v>380</v>
      </c>
    </row>
    <row r="61" spans="2:8" ht="45.75" customHeight="1" x14ac:dyDescent="0.2">
      <c r="B61" s="135"/>
      <c r="C61" s="1297" t="s">
        <v>597</v>
      </c>
      <c r="D61" s="1298"/>
      <c r="E61" s="1299"/>
      <c r="F61" s="136">
        <v>574</v>
      </c>
      <c r="G61" s="136">
        <v>347</v>
      </c>
      <c r="H61" s="137">
        <v>351</v>
      </c>
    </row>
    <row r="62" spans="2:8" ht="45.75" customHeight="1" thickBot="1" x14ac:dyDescent="0.25">
      <c r="B62" s="138"/>
      <c r="C62" s="1300" t="s">
        <v>598</v>
      </c>
      <c r="D62" s="1301"/>
      <c r="E62" s="1302"/>
      <c r="F62" s="139">
        <v>251</v>
      </c>
      <c r="G62" s="139">
        <v>262</v>
      </c>
      <c r="H62" s="140">
        <v>283</v>
      </c>
    </row>
    <row r="63" spans="2:8" ht="52.5" customHeight="1" thickBot="1" x14ac:dyDescent="0.25">
      <c r="B63" s="141"/>
      <c r="C63" s="1303" t="s">
        <v>50</v>
      </c>
      <c r="D63" s="1303"/>
      <c r="E63" s="1304"/>
      <c r="F63" s="142">
        <v>9182</v>
      </c>
      <c r="G63" s="142">
        <v>8950</v>
      </c>
      <c r="H63" s="143">
        <v>8907</v>
      </c>
    </row>
    <row r="64" spans="2:8" ht="15" customHeight="1" x14ac:dyDescent="0.2"/>
  </sheetData>
  <sheetProtection algorithmName="SHA-512" hashValue="MIohCK7fGWs8zlsL3N2TZGVsBADStzxER23WGo5DAjPaxyautlu0G8cM+NId3wUtZw4Dq7rNE6Ky/orrm2GeyQ==" saltValue="/FohzfmTqYd4GciAn/9A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618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611</v>
      </c>
    </row>
    <row r="50" spans="1:109" ht="13"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612</v>
      </c>
      <c r="AO51" s="1317"/>
      <c r="AP51" s="1317"/>
      <c r="AQ51" s="1317"/>
      <c r="AR51" s="1317"/>
      <c r="AS51" s="1317"/>
      <c r="AT51" s="1317"/>
      <c r="AU51" s="1317"/>
      <c r="AV51" s="1317"/>
      <c r="AW51" s="1317"/>
      <c r="AX51" s="1317"/>
      <c r="AY51" s="1317"/>
      <c r="AZ51" s="1317"/>
      <c r="BA51" s="1317"/>
      <c r="BB51" s="1317" t="s">
        <v>613</v>
      </c>
      <c r="BC51" s="1317"/>
      <c r="BD51" s="1317"/>
      <c r="BE51" s="1317"/>
      <c r="BF51" s="1317"/>
      <c r="BG51" s="1317"/>
      <c r="BH51" s="1317"/>
      <c r="BI51" s="1317"/>
      <c r="BJ51" s="1317"/>
      <c r="BK51" s="1317"/>
      <c r="BL51" s="1317"/>
      <c r="BM51" s="1317"/>
      <c r="BN51" s="1317"/>
      <c r="BO51" s="1317"/>
      <c r="BP51" s="1316">
        <v>68.8</v>
      </c>
      <c r="BQ51" s="1316"/>
      <c r="BR51" s="1316"/>
      <c r="BS51" s="1316"/>
      <c r="BT51" s="1316"/>
      <c r="BU51" s="1316"/>
      <c r="BV51" s="1316"/>
      <c r="BW51" s="1316"/>
      <c r="BX51" s="1316">
        <v>74</v>
      </c>
      <c r="BY51" s="1316"/>
      <c r="BZ51" s="1316"/>
      <c r="CA51" s="1316"/>
      <c r="CB51" s="1316"/>
      <c r="CC51" s="1316"/>
      <c r="CD51" s="1316"/>
      <c r="CE51" s="1316"/>
      <c r="CF51" s="1316">
        <v>59.6</v>
      </c>
      <c r="CG51" s="1316"/>
      <c r="CH51" s="1316"/>
      <c r="CI51" s="1316"/>
      <c r="CJ51" s="1316"/>
      <c r="CK51" s="1316"/>
      <c r="CL51" s="1316"/>
      <c r="CM51" s="1316"/>
      <c r="CN51" s="1316">
        <v>65.599999999999994</v>
      </c>
      <c r="CO51" s="1316"/>
      <c r="CP51" s="1316"/>
      <c r="CQ51" s="1316"/>
      <c r="CR51" s="1316"/>
      <c r="CS51" s="1316"/>
      <c r="CT51" s="1316"/>
      <c r="CU51" s="1316"/>
      <c r="CV51" s="1316">
        <v>56.1</v>
      </c>
      <c r="CW51" s="1316"/>
      <c r="CX51" s="1316"/>
      <c r="CY51" s="1316"/>
      <c r="CZ51" s="1316"/>
      <c r="DA51" s="1316"/>
      <c r="DB51" s="1316"/>
      <c r="DC51" s="1316"/>
    </row>
    <row r="52" spans="1:109" ht="13"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614</v>
      </c>
      <c r="BC53" s="1317"/>
      <c r="BD53" s="1317"/>
      <c r="BE53" s="1317"/>
      <c r="BF53" s="1317"/>
      <c r="BG53" s="1317"/>
      <c r="BH53" s="1317"/>
      <c r="BI53" s="1317"/>
      <c r="BJ53" s="1317"/>
      <c r="BK53" s="1317"/>
      <c r="BL53" s="1317"/>
      <c r="BM53" s="1317"/>
      <c r="BN53" s="1317"/>
      <c r="BO53" s="1317"/>
      <c r="BP53" s="1316">
        <v>52.3</v>
      </c>
      <c r="BQ53" s="1316"/>
      <c r="BR53" s="1316"/>
      <c r="BS53" s="1316"/>
      <c r="BT53" s="1316"/>
      <c r="BU53" s="1316"/>
      <c r="BV53" s="1316"/>
      <c r="BW53" s="1316"/>
      <c r="BX53" s="1316">
        <v>54</v>
      </c>
      <c r="BY53" s="1316"/>
      <c r="BZ53" s="1316"/>
      <c r="CA53" s="1316"/>
      <c r="CB53" s="1316"/>
      <c r="CC53" s="1316"/>
      <c r="CD53" s="1316"/>
      <c r="CE53" s="1316"/>
      <c r="CF53" s="1316">
        <v>55.5</v>
      </c>
      <c r="CG53" s="1316"/>
      <c r="CH53" s="1316"/>
      <c r="CI53" s="1316"/>
      <c r="CJ53" s="1316"/>
      <c r="CK53" s="1316"/>
      <c r="CL53" s="1316"/>
      <c r="CM53" s="1316"/>
      <c r="CN53" s="1316">
        <v>55.4</v>
      </c>
      <c r="CO53" s="1316"/>
      <c r="CP53" s="1316"/>
      <c r="CQ53" s="1316"/>
      <c r="CR53" s="1316"/>
      <c r="CS53" s="1316"/>
      <c r="CT53" s="1316"/>
      <c r="CU53" s="1316"/>
      <c r="CV53" s="1316">
        <v>56.8</v>
      </c>
      <c r="CW53" s="1316"/>
      <c r="CX53" s="1316"/>
      <c r="CY53" s="1316"/>
      <c r="CZ53" s="1316"/>
      <c r="DA53" s="1316"/>
      <c r="DB53" s="1316"/>
      <c r="DC53" s="1316"/>
    </row>
    <row r="54" spans="1:109" ht="13"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5"/>
      <c r="B55" s="397"/>
      <c r="G55" s="1311"/>
      <c r="H55" s="1311"/>
      <c r="I55" s="1311"/>
      <c r="J55" s="1311"/>
      <c r="K55" s="1327"/>
      <c r="L55" s="1327"/>
      <c r="M55" s="1327"/>
      <c r="N55" s="1327"/>
      <c r="AN55" s="1315" t="s">
        <v>615</v>
      </c>
      <c r="AO55" s="1315"/>
      <c r="AP55" s="1315"/>
      <c r="AQ55" s="1315"/>
      <c r="AR55" s="1315"/>
      <c r="AS55" s="1315"/>
      <c r="AT55" s="1315"/>
      <c r="AU55" s="1315"/>
      <c r="AV55" s="1315"/>
      <c r="AW55" s="1315"/>
      <c r="AX55" s="1315"/>
      <c r="AY55" s="1315"/>
      <c r="AZ55" s="1315"/>
      <c r="BA55" s="1315"/>
      <c r="BB55" s="1317" t="s">
        <v>613</v>
      </c>
      <c r="BC55" s="1317"/>
      <c r="BD55" s="1317"/>
      <c r="BE55" s="1317"/>
      <c r="BF55" s="1317"/>
      <c r="BG55" s="1317"/>
      <c r="BH55" s="1317"/>
      <c r="BI55" s="1317"/>
      <c r="BJ55" s="1317"/>
      <c r="BK55" s="1317"/>
      <c r="BL55" s="1317"/>
      <c r="BM55" s="1317"/>
      <c r="BN55" s="1317"/>
      <c r="BO55" s="1317"/>
      <c r="BP55" s="1316">
        <v>33.1</v>
      </c>
      <c r="BQ55" s="1316"/>
      <c r="BR55" s="1316"/>
      <c r="BS55" s="1316"/>
      <c r="BT55" s="1316"/>
      <c r="BU55" s="1316"/>
      <c r="BV55" s="1316"/>
      <c r="BW55" s="1316"/>
      <c r="BX55" s="1316">
        <v>31.3</v>
      </c>
      <c r="BY55" s="1316"/>
      <c r="BZ55" s="1316"/>
      <c r="CA55" s="1316"/>
      <c r="CB55" s="1316"/>
      <c r="CC55" s="1316"/>
      <c r="CD55" s="1316"/>
      <c r="CE55" s="1316"/>
      <c r="CF55" s="1316">
        <v>25.3</v>
      </c>
      <c r="CG55" s="1316"/>
      <c r="CH55" s="1316"/>
      <c r="CI55" s="1316"/>
      <c r="CJ55" s="1316"/>
      <c r="CK55" s="1316"/>
      <c r="CL55" s="1316"/>
      <c r="CM55" s="1316"/>
      <c r="CN55" s="1316">
        <v>25.5</v>
      </c>
      <c r="CO55" s="1316"/>
      <c r="CP55" s="1316"/>
      <c r="CQ55" s="1316"/>
      <c r="CR55" s="1316"/>
      <c r="CS55" s="1316"/>
      <c r="CT55" s="1316"/>
      <c r="CU55" s="1316"/>
      <c r="CV55" s="1316">
        <v>25.1</v>
      </c>
      <c r="CW55" s="1316"/>
      <c r="CX55" s="1316"/>
      <c r="CY55" s="1316"/>
      <c r="CZ55" s="1316"/>
      <c r="DA55" s="1316"/>
      <c r="DB55" s="1316"/>
      <c r="DC55" s="1316"/>
    </row>
    <row r="56" spans="1:109" ht="13"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614</v>
      </c>
      <c r="BC57" s="1317"/>
      <c r="BD57" s="1317"/>
      <c r="BE57" s="1317"/>
      <c r="BF57" s="1317"/>
      <c r="BG57" s="1317"/>
      <c r="BH57" s="1317"/>
      <c r="BI57" s="1317"/>
      <c r="BJ57" s="1317"/>
      <c r="BK57" s="1317"/>
      <c r="BL57" s="1317"/>
      <c r="BM57" s="1317"/>
      <c r="BN57" s="1317"/>
      <c r="BO57" s="1317"/>
      <c r="BP57" s="1316">
        <v>57.2</v>
      </c>
      <c r="BQ57" s="1316"/>
      <c r="BR57" s="1316"/>
      <c r="BS57" s="1316"/>
      <c r="BT57" s="1316"/>
      <c r="BU57" s="1316"/>
      <c r="BV57" s="1316"/>
      <c r="BW57" s="1316"/>
      <c r="BX57" s="1316">
        <v>58.5</v>
      </c>
      <c r="BY57" s="1316"/>
      <c r="BZ57" s="1316"/>
      <c r="CA57" s="1316"/>
      <c r="CB57" s="1316"/>
      <c r="CC57" s="1316"/>
      <c r="CD57" s="1316"/>
      <c r="CE57" s="1316"/>
      <c r="CF57" s="1316">
        <v>59.8</v>
      </c>
      <c r="CG57" s="1316"/>
      <c r="CH57" s="1316"/>
      <c r="CI57" s="1316"/>
      <c r="CJ57" s="1316"/>
      <c r="CK57" s="1316"/>
      <c r="CL57" s="1316"/>
      <c r="CM57" s="1316"/>
      <c r="CN57" s="1316">
        <v>61.1</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ht="13"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616</v>
      </c>
    </row>
    <row r="64" spans="1:109" ht="13" x14ac:dyDescent="0.2">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8" t="s">
        <v>619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611</v>
      </c>
    </row>
    <row r="72" spans="2:107" ht="13"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ht="13" x14ac:dyDescent="0.2">
      <c r="B73" s="397"/>
      <c r="G73" s="1328"/>
      <c r="H73" s="1328"/>
      <c r="I73" s="1328"/>
      <c r="J73" s="1328"/>
      <c r="K73" s="1331"/>
      <c r="L73" s="1331"/>
      <c r="M73" s="1331"/>
      <c r="N73" s="1331"/>
      <c r="AM73" s="406"/>
      <c r="AN73" s="1317" t="s">
        <v>612</v>
      </c>
      <c r="AO73" s="1317"/>
      <c r="AP73" s="1317"/>
      <c r="AQ73" s="1317"/>
      <c r="AR73" s="1317"/>
      <c r="AS73" s="1317"/>
      <c r="AT73" s="1317"/>
      <c r="AU73" s="1317"/>
      <c r="AV73" s="1317"/>
      <c r="AW73" s="1317"/>
      <c r="AX73" s="1317"/>
      <c r="AY73" s="1317"/>
      <c r="AZ73" s="1317"/>
      <c r="BA73" s="1317"/>
      <c r="BB73" s="1317" t="s">
        <v>613</v>
      </c>
      <c r="BC73" s="1317"/>
      <c r="BD73" s="1317"/>
      <c r="BE73" s="1317"/>
      <c r="BF73" s="1317"/>
      <c r="BG73" s="1317"/>
      <c r="BH73" s="1317"/>
      <c r="BI73" s="1317"/>
      <c r="BJ73" s="1317"/>
      <c r="BK73" s="1317"/>
      <c r="BL73" s="1317"/>
      <c r="BM73" s="1317"/>
      <c r="BN73" s="1317"/>
      <c r="BO73" s="1317"/>
      <c r="BP73" s="1316">
        <v>68.8</v>
      </c>
      <c r="BQ73" s="1316"/>
      <c r="BR73" s="1316"/>
      <c r="BS73" s="1316"/>
      <c r="BT73" s="1316"/>
      <c r="BU73" s="1316"/>
      <c r="BV73" s="1316"/>
      <c r="BW73" s="1316"/>
      <c r="BX73" s="1316">
        <v>74</v>
      </c>
      <c r="BY73" s="1316"/>
      <c r="BZ73" s="1316"/>
      <c r="CA73" s="1316"/>
      <c r="CB73" s="1316"/>
      <c r="CC73" s="1316"/>
      <c r="CD73" s="1316"/>
      <c r="CE73" s="1316"/>
      <c r="CF73" s="1316">
        <v>59.6</v>
      </c>
      <c r="CG73" s="1316"/>
      <c r="CH73" s="1316"/>
      <c r="CI73" s="1316"/>
      <c r="CJ73" s="1316"/>
      <c r="CK73" s="1316"/>
      <c r="CL73" s="1316"/>
      <c r="CM73" s="1316"/>
      <c r="CN73" s="1316">
        <v>65.599999999999994</v>
      </c>
      <c r="CO73" s="1316"/>
      <c r="CP73" s="1316"/>
      <c r="CQ73" s="1316"/>
      <c r="CR73" s="1316"/>
      <c r="CS73" s="1316"/>
      <c r="CT73" s="1316"/>
      <c r="CU73" s="1316"/>
      <c r="CV73" s="1316">
        <v>56.1</v>
      </c>
      <c r="CW73" s="1316"/>
      <c r="CX73" s="1316"/>
      <c r="CY73" s="1316"/>
      <c r="CZ73" s="1316"/>
      <c r="DA73" s="1316"/>
      <c r="DB73" s="1316"/>
      <c r="DC73" s="1316"/>
    </row>
    <row r="74" spans="2:107" ht="13"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617</v>
      </c>
      <c r="BC75" s="1317"/>
      <c r="BD75" s="1317"/>
      <c r="BE75" s="1317"/>
      <c r="BF75" s="1317"/>
      <c r="BG75" s="1317"/>
      <c r="BH75" s="1317"/>
      <c r="BI75" s="1317"/>
      <c r="BJ75" s="1317"/>
      <c r="BK75" s="1317"/>
      <c r="BL75" s="1317"/>
      <c r="BM75" s="1317"/>
      <c r="BN75" s="1317"/>
      <c r="BO75" s="1317"/>
      <c r="BP75" s="1316">
        <v>10.199999999999999</v>
      </c>
      <c r="BQ75" s="1316"/>
      <c r="BR75" s="1316"/>
      <c r="BS75" s="1316"/>
      <c r="BT75" s="1316"/>
      <c r="BU75" s="1316"/>
      <c r="BV75" s="1316"/>
      <c r="BW75" s="1316"/>
      <c r="BX75" s="1316">
        <v>10</v>
      </c>
      <c r="BY75" s="1316"/>
      <c r="BZ75" s="1316"/>
      <c r="CA75" s="1316"/>
      <c r="CB75" s="1316"/>
      <c r="CC75" s="1316"/>
      <c r="CD75" s="1316"/>
      <c r="CE75" s="1316"/>
      <c r="CF75" s="1316">
        <v>9.1</v>
      </c>
      <c r="CG75" s="1316"/>
      <c r="CH75" s="1316"/>
      <c r="CI75" s="1316"/>
      <c r="CJ75" s="1316"/>
      <c r="CK75" s="1316"/>
      <c r="CL75" s="1316"/>
      <c r="CM75" s="1316"/>
      <c r="CN75" s="1316">
        <v>8</v>
      </c>
      <c r="CO75" s="1316"/>
      <c r="CP75" s="1316"/>
      <c r="CQ75" s="1316"/>
      <c r="CR75" s="1316"/>
      <c r="CS75" s="1316"/>
      <c r="CT75" s="1316"/>
      <c r="CU75" s="1316"/>
      <c r="CV75" s="1316">
        <v>6.9</v>
      </c>
      <c r="CW75" s="1316"/>
      <c r="CX75" s="1316"/>
      <c r="CY75" s="1316"/>
      <c r="CZ75" s="1316"/>
      <c r="DA75" s="1316"/>
      <c r="DB75" s="1316"/>
      <c r="DC75" s="1316"/>
    </row>
    <row r="76" spans="2:107" ht="13"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7"/>
      <c r="G77" s="1311"/>
      <c r="H77" s="1311"/>
      <c r="I77" s="1311"/>
      <c r="J77" s="1311"/>
      <c r="K77" s="1331"/>
      <c r="L77" s="1331"/>
      <c r="M77" s="1331"/>
      <c r="N77" s="1331"/>
      <c r="AN77" s="1315" t="s">
        <v>615</v>
      </c>
      <c r="AO77" s="1315"/>
      <c r="AP77" s="1315"/>
      <c r="AQ77" s="1315"/>
      <c r="AR77" s="1315"/>
      <c r="AS77" s="1315"/>
      <c r="AT77" s="1315"/>
      <c r="AU77" s="1315"/>
      <c r="AV77" s="1315"/>
      <c r="AW77" s="1315"/>
      <c r="AX77" s="1315"/>
      <c r="AY77" s="1315"/>
      <c r="AZ77" s="1315"/>
      <c r="BA77" s="1315"/>
      <c r="BB77" s="1317" t="s">
        <v>613</v>
      </c>
      <c r="BC77" s="1317"/>
      <c r="BD77" s="1317"/>
      <c r="BE77" s="1317"/>
      <c r="BF77" s="1317"/>
      <c r="BG77" s="1317"/>
      <c r="BH77" s="1317"/>
      <c r="BI77" s="1317"/>
      <c r="BJ77" s="1317"/>
      <c r="BK77" s="1317"/>
      <c r="BL77" s="1317"/>
      <c r="BM77" s="1317"/>
      <c r="BN77" s="1317"/>
      <c r="BO77" s="1317"/>
      <c r="BP77" s="1316">
        <v>33.1</v>
      </c>
      <c r="BQ77" s="1316"/>
      <c r="BR77" s="1316"/>
      <c r="BS77" s="1316"/>
      <c r="BT77" s="1316"/>
      <c r="BU77" s="1316"/>
      <c r="BV77" s="1316"/>
      <c r="BW77" s="1316"/>
      <c r="BX77" s="1316">
        <v>31.3</v>
      </c>
      <c r="BY77" s="1316"/>
      <c r="BZ77" s="1316"/>
      <c r="CA77" s="1316"/>
      <c r="CB77" s="1316"/>
      <c r="CC77" s="1316"/>
      <c r="CD77" s="1316"/>
      <c r="CE77" s="1316"/>
      <c r="CF77" s="1316">
        <v>25.3</v>
      </c>
      <c r="CG77" s="1316"/>
      <c r="CH77" s="1316"/>
      <c r="CI77" s="1316"/>
      <c r="CJ77" s="1316"/>
      <c r="CK77" s="1316"/>
      <c r="CL77" s="1316"/>
      <c r="CM77" s="1316"/>
      <c r="CN77" s="1316">
        <v>25.5</v>
      </c>
      <c r="CO77" s="1316"/>
      <c r="CP77" s="1316"/>
      <c r="CQ77" s="1316"/>
      <c r="CR77" s="1316"/>
      <c r="CS77" s="1316"/>
      <c r="CT77" s="1316"/>
      <c r="CU77" s="1316"/>
      <c r="CV77" s="1316">
        <v>25.1</v>
      </c>
      <c r="CW77" s="1316"/>
      <c r="CX77" s="1316"/>
      <c r="CY77" s="1316"/>
      <c r="CZ77" s="1316"/>
      <c r="DA77" s="1316"/>
      <c r="DB77" s="1316"/>
      <c r="DC77" s="1316"/>
    </row>
    <row r="78" spans="2:107" ht="13"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617</v>
      </c>
      <c r="BC79" s="1317"/>
      <c r="BD79" s="1317"/>
      <c r="BE79" s="1317"/>
      <c r="BF79" s="1317"/>
      <c r="BG79" s="1317"/>
      <c r="BH79" s="1317"/>
      <c r="BI79" s="1317"/>
      <c r="BJ79" s="1317"/>
      <c r="BK79" s="1317"/>
      <c r="BL79" s="1317"/>
      <c r="BM79" s="1317"/>
      <c r="BN79" s="1317"/>
      <c r="BO79" s="1317"/>
      <c r="BP79" s="1316">
        <v>7.5</v>
      </c>
      <c r="BQ79" s="1316"/>
      <c r="BR79" s="1316"/>
      <c r="BS79" s="1316"/>
      <c r="BT79" s="1316"/>
      <c r="BU79" s="1316"/>
      <c r="BV79" s="1316"/>
      <c r="BW79" s="1316"/>
      <c r="BX79" s="1316">
        <v>7.2</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ht="13"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9wSXhirWWTZY3ky6++hUqgQNpwSA92YB+epDF1VaS3OFlEsza+9iKZtUcmElbc2c8y1RVhYWTgiB0ajsC97Z2Q==" saltValue="SS1IzICrsxa90ATG4x1A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s1brs8MLbmoP244TtpzKwU/TDDnsTtarQ9rhN18IL+cm/VpN2ZoQwtqzYpxMww+I/7nwh8Twpjw8WF5VHkj8wA==" saltValue="1UfTmq7KqtCgsQpG5fHb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zKJvmyYRx/esauby6LzvonJkDCcf1AzRcr9Qgj30bu9T/mq968ZjsD0lh4thYuP+jItZtueVW2hfE8CwKBzLIA==" saltValue="Nzl/Yu8kBBsNdW1h/ZwETA=="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94500</v>
      </c>
      <c r="E3" s="162"/>
      <c r="F3" s="163">
        <v>57295</v>
      </c>
      <c r="G3" s="164"/>
      <c r="H3" s="165"/>
    </row>
    <row r="4" spans="1:8" x14ac:dyDescent="0.2">
      <c r="A4" s="166"/>
      <c r="B4" s="167"/>
      <c r="C4" s="168"/>
      <c r="D4" s="169">
        <v>74166</v>
      </c>
      <c r="E4" s="170"/>
      <c r="F4" s="171">
        <v>32771</v>
      </c>
      <c r="G4" s="172"/>
      <c r="H4" s="173"/>
    </row>
    <row r="5" spans="1:8" x14ac:dyDescent="0.2">
      <c r="A5" s="154" t="s">
        <v>554</v>
      </c>
      <c r="B5" s="159"/>
      <c r="C5" s="160"/>
      <c r="D5" s="161">
        <v>88312</v>
      </c>
      <c r="E5" s="162"/>
      <c r="F5" s="163">
        <v>54110</v>
      </c>
      <c r="G5" s="164"/>
      <c r="H5" s="165"/>
    </row>
    <row r="6" spans="1:8" x14ac:dyDescent="0.2">
      <c r="A6" s="166"/>
      <c r="B6" s="167"/>
      <c r="C6" s="168"/>
      <c r="D6" s="169">
        <v>62528</v>
      </c>
      <c r="E6" s="170"/>
      <c r="F6" s="171">
        <v>30620</v>
      </c>
      <c r="G6" s="172"/>
      <c r="H6" s="173"/>
    </row>
    <row r="7" spans="1:8" x14ac:dyDescent="0.2">
      <c r="A7" s="154" t="s">
        <v>555</v>
      </c>
      <c r="B7" s="159"/>
      <c r="C7" s="160"/>
      <c r="D7" s="161">
        <v>76474</v>
      </c>
      <c r="E7" s="162"/>
      <c r="F7" s="163">
        <v>54684</v>
      </c>
      <c r="G7" s="164"/>
      <c r="H7" s="165"/>
    </row>
    <row r="8" spans="1:8" x14ac:dyDescent="0.2">
      <c r="A8" s="166"/>
      <c r="B8" s="167"/>
      <c r="C8" s="168"/>
      <c r="D8" s="169">
        <v>53620</v>
      </c>
      <c r="E8" s="170"/>
      <c r="F8" s="171">
        <v>32829</v>
      </c>
      <c r="G8" s="172"/>
      <c r="H8" s="173"/>
    </row>
    <row r="9" spans="1:8" x14ac:dyDescent="0.2">
      <c r="A9" s="154" t="s">
        <v>556</v>
      </c>
      <c r="B9" s="159"/>
      <c r="C9" s="160"/>
      <c r="D9" s="161">
        <v>126226</v>
      </c>
      <c r="E9" s="162"/>
      <c r="F9" s="163">
        <v>62383</v>
      </c>
      <c r="G9" s="164"/>
      <c r="H9" s="165"/>
    </row>
    <row r="10" spans="1:8" x14ac:dyDescent="0.2">
      <c r="A10" s="166"/>
      <c r="B10" s="167"/>
      <c r="C10" s="168"/>
      <c r="D10" s="169">
        <v>96388</v>
      </c>
      <c r="E10" s="170"/>
      <c r="F10" s="171">
        <v>35325</v>
      </c>
      <c r="G10" s="172"/>
      <c r="H10" s="173"/>
    </row>
    <row r="11" spans="1:8" x14ac:dyDescent="0.2">
      <c r="A11" s="154" t="s">
        <v>557</v>
      </c>
      <c r="B11" s="159"/>
      <c r="C11" s="160"/>
      <c r="D11" s="161">
        <v>63811</v>
      </c>
      <c r="E11" s="162"/>
      <c r="F11" s="163">
        <v>63812</v>
      </c>
      <c r="G11" s="164"/>
      <c r="H11" s="165"/>
    </row>
    <row r="12" spans="1:8" x14ac:dyDescent="0.2">
      <c r="A12" s="166"/>
      <c r="B12" s="167"/>
      <c r="C12" s="174"/>
      <c r="D12" s="169">
        <v>31851</v>
      </c>
      <c r="E12" s="170"/>
      <c r="F12" s="171">
        <v>33848</v>
      </c>
      <c r="G12" s="172"/>
      <c r="H12" s="173"/>
    </row>
    <row r="13" spans="1:8" x14ac:dyDescent="0.2">
      <c r="A13" s="154"/>
      <c r="B13" s="159"/>
      <c r="C13" s="175"/>
      <c r="D13" s="176">
        <v>89865</v>
      </c>
      <c r="E13" s="177"/>
      <c r="F13" s="178">
        <v>58457</v>
      </c>
      <c r="G13" s="179"/>
      <c r="H13" s="165"/>
    </row>
    <row r="14" spans="1:8" x14ac:dyDescent="0.2">
      <c r="A14" s="166"/>
      <c r="B14" s="167"/>
      <c r="C14" s="168"/>
      <c r="D14" s="169">
        <v>63711</v>
      </c>
      <c r="E14" s="170"/>
      <c r="F14" s="171">
        <v>33079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3.81</v>
      </c>
      <c r="C19" s="180">
        <f>ROUND(VALUE(SUBSTITUTE(実質収支比率等に係る経年分析!G$48,"▲","-")),2)</f>
        <v>4.18</v>
      </c>
      <c r="D19" s="180">
        <f>ROUND(VALUE(SUBSTITUTE(実質収支比率等に係る経年分析!H$48,"▲","-")),2)</f>
        <v>4.8099999999999996</v>
      </c>
      <c r="E19" s="180">
        <f>ROUND(VALUE(SUBSTITUTE(実質収支比率等に係る経年分析!I$48,"▲","-")),2)</f>
        <v>5.98</v>
      </c>
      <c r="F19" s="180">
        <f>ROUND(VALUE(SUBSTITUTE(実質収支比率等に係る経年分析!J$48,"▲","-")),2)</f>
        <v>6.37</v>
      </c>
    </row>
    <row r="20" spans="1:11" x14ac:dyDescent="0.2">
      <c r="A20" s="180" t="s">
        <v>54</v>
      </c>
      <c r="B20" s="180">
        <f>ROUND(VALUE(SUBSTITUTE(実質収支比率等に係る経年分析!F$47,"▲","-")),2)</f>
        <v>9.32</v>
      </c>
      <c r="C20" s="180">
        <f>ROUND(VALUE(SUBSTITUTE(実質収支比率等に係る経年分析!G$47,"▲","-")),2)</f>
        <v>8.31</v>
      </c>
      <c r="D20" s="180">
        <f>ROUND(VALUE(SUBSTITUTE(実質収支比率等に係る経年分析!H$47,"▲","-")),2)</f>
        <v>9.91</v>
      </c>
      <c r="E20" s="180">
        <f>ROUND(VALUE(SUBSTITUTE(実質収支比率等に係る経年分析!I$47,"▲","-")),2)</f>
        <v>11.52</v>
      </c>
      <c r="F20" s="180">
        <f>ROUND(VALUE(SUBSTITUTE(実質収支比率等に係る経年分析!J$47,"▲","-")),2)</f>
        <v>11.24</v>
      </c>
    </row>
    <row r="21" spans="1:11" x14ac:dyDescent="0.2">
      <c r="A21" s="180" t="s">
        <v>55</v>
      </c>
      <c r="B21" s="180">
        <f>IF(ISNUMBER(VALUE(SUBSTITUTE(実質収支比率等に係る経年分析!F$49,"▲","-"))),ROUND(VALUE(SUBSTITUTE(実質収支比率等に係る経年分析!F$49,"▲","-")),2),NA())</f>
        <v>-0.42</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4.09</v>
      </c>
      <c r="E21" s="180">
        <f>IF(ISNUMBER(VALUE(SUBSTITUTE(実質収支比率等に係る経年分析!I$49,"▲","-"))),ROUND(VALUE(SUBSTITUTE(実質収支比率等に係る経年分析!I$49,"▲","-")),2),NA())</f>
        <v>2.79</v>
      </c>
      <c r="F21" s="180">
        <f>IF(ISNUMBER(VALUE(SUBSTITUTE(実質収支比率等に係る経年分析!J$49,"▲","-"))),ROUND(VALUE(SUBSTITUTE(実質収支比率等に係る経年分析!J$49,"▲","-")),2),NA())</f>
        <v>0.63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1.81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2">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診療所事業会計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2">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16.989999999999998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17.04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4100</v>
      </c>
      <c r="E42" s="182"/>
      <c r="F42" s="182"/>
      <c r="G42" s="182">
        <f>'実質公債費比率（分子）の構造'!L$52</f>
        <v>4273</v>
      </c>
      <c r="H42" s="182"/>
      <c r="I42" s="182"/>
      <c r="J42" s="182">
        <f>'実質公債費比率（分子）の構造'!M$52</f>
        <v>4390</v>
      </c>
      <c r="K42" s="182"/>
      <c r="L42" s="182"/>
      <c r="M42" s="182">
        <f>'実質公債費比率（分子）の構造'!N$52</f>
        <v>4448</v>
      </c>
      <c r="N42" s="182"/>
      <c r="O42" s="182"/>
      <c r="P42" s="182">
        <f>'実質公債費比率（分子）の構造'!O$52</f>
        <v>4442</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33</v>
      </c>
      <c r="C44" s="182"/>
      <c r="D44" s="182"/>
      <c r="E44" s="182">
        <f>'実質公債費比率（分子）の構造'!L$50</f>
        <v>27</v>
      </c>
      <c r="F44" s="182"/>
      <c r="G44" s="182"/>
      <c r="H44" s="182">
        <f>'実質公債費比率（分子）の構造'!M$50</f>
        <v>10</v>
      </c>
      <c r="I44" s="182"/>
      <c r="J44" s="182"/>
      <c r="K44" s="182">
        <f>'実質公債費比率（分子）の構造'!N$50</f>
        <v>9</v>
      </c>
      <c r="L44" s="182"/>
      <c r="M44" s="182"/>
      <c r="N44" s="182">
        <f>'実質公債費比率（分子）の構造'!O$50</f>
        <v>9</v>
      </c>
      <c r="O44" s="182"/>
      <c r="P44" s="182"/>
    </row>
    <row r="45" spans="1:16" x14ac:dyDescent="0.2">
      <c r="A45" s="182" t="s">
        <v>65</v>
      </c>
      <c r="B45" s="182">
        <f>'実質公債費比率（分子）の構造'!K$49</f>
        <v>667</v>
      </c>
      <c r="C45" s="182"/>
      <c r="D45" s="182"/>
      <c r="E45" s="182">
        <f>'実質公債費比率（分子）の構造'!L$49</f>
        <v>652</v>
      </c>
      <c r="F45" s="182"/>
      <c r="G45" s="182"/>
      <c r="H45" s="182">
        <f>'実質公債費比率（分子）の構造'!M$49</f>
        <v>461</v>
      </c>
      <c r="I45" s="182"/>
      <c r="J45" s="182"/>
      <c r="K45" s="182">
        <f>'実質公債費比率（分子）の構造'!N$49</f>
        <v>403</v>
      </c>
      <c r="L45" s="182"/>
      <c r="M45" s="182"/>
      <c r="N45" s="182">
        <f>'実質公債費比率（分子）の構造'!O$49</f>
        <v>472</v>
      </c>
      <c r="O45" s="182"/>
      <c r="P45" s="182"/>
    </row>
    <row r="46" spans="1:16" x14ac:dyDescent="0.2">
      <c r="A46" s="182" t="s">
        <v>66</v>
      </c>
      <c r="B46" s="182">
        <f>'実質公債費比率（分子）の構造'!K$48</f>
        <v>1821</v>
      </c>
      <c r="C46" s="182"/>
      <c r="D46" s="182"/>
      <c r="E46" s="182">
        <f>'実質公債費比率（分子）の構造'!L$48</f>
        <v>1795</v>
      </c>
      <c r="F46" s="182"/>
      <c r="G46" s="182"/>
      <c r="H46" s="182">
        <f>'実質公債費比率（分子）の構造'!M$48</f>
        <v>1668</v>
      </c>
      <c r="I46" s="182"/>
      <c r="J46" s="182"/>
      <c r="K46" s="182">
        <f>'実質公債費比率（分子）の構造'!N$48</f>
        <v>1599</v>
      </c>
      <c r="L46" s="182"/>
      <c r="M46" s="182"/>
      <c r="N46" s="182">
        <f>'実質公債費比率（分子）の構造'!O$48</f>
        <v>1344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3558</v>
      </c>
      <c r="C49" s="182"/>
      <c r="D49" s="182"/>
      <c r="E49" s="182">
        <f>'実質公債費比率（分子）の構造'!L$45</f>
        <v>3789</v>
      </c>
      <c r="F49" s="182"/>
      <c r="G49" s="182"/>
      <c r="H49" s="182">
        <f>'実質公債費比率（分子）の構造'!M$45</f>
        <v>3831</v>
      </c>
      <c r="I49" s="182"/>
      <c r="J49" s="182"/>
      <c r="K49" s="182">
        <f>'実質公債費比率（分子）の構造'!N$45</f>
        <v>3765</v>
      </c>
      <c r="L49" s="182"/>
      <c r="M49" s="182"/>
      <c r="N49" s="182">
        <f>'実質公債費比率（分子）の構造'!O$45</f>
        <v>4029</v>
      </c>
      <c r="O49" s="182"/>
      <c r="P49" s="182"/>
    </row>
    <row r="50" spans="1:16" x14ac:dyDescent="0.2">
      <c r="A50" s="182" t="s">
        <v>70</v>
      </c>
      <c r="B50" s="182" t="e">
        <f>NA()</f>
        <v>#N/A</v>
      </c>
      <c r="C50" s="182">
        <f>IF(ISNUMBER('実質公債費比率（分子）の構造'!K$53),'実質公債費比率（分子）の構造'!K$53,NA())</f>
        <v>1979</v>
      </c>
      <c r="D50" s="182" t="e">
        <f>NA()</f>
        <v>#N/A</v>
      </c>
      <c r="E50" s="182" t="e">
        <f>NA()</f>
        <v>#N/A</v>
      </c>
      <c r="F50" s="182">
        <f>IF(ISNUMBER('実質公債費比率（分子）の構造'!L$53),'実質公債費比率（分子）の構造'!L$53,NA())</f>
        <v>1990</v>
      </c>
      <c r="G50" s="182" t="e">
        <f>NA()</f>
        <v>#N/A</v>
      </c>
      <c r="H50" s="182" t="e">
        <f>NA()</f>
        <v>#N/A</v>
      </c>
      <c r="I50" s="182">
        <f>IF(ISNUMBER('実質公債費比率（分子）の構造'!M$53),'実質公債費比率（分子）の構造'!M$53,NA())</f>
        <v>1580</v>
      </c>
      <c r="J50" s="182" t="e">
        <f>NA()</f>
        <v>#N/A</v>
      </c>
      <c r="K50" s="182" t="e">
        <f>NA()</f>
        <v>#N/A</v>
      </c>
      <c r="L50" s="182">
        <f>IF(ISNUMBER('実質公債費比率（分子）の構造'!N$53),'実質公債費比率（分子）の構造'!N$53,NA())</f>
        <v>1328</v>
      </c>
      <c r="M50" s="182" t="e">
        <f>NA()</f>
        <v>#N/A</v>
      </c>
      <c r="N50" s="182" t="e">
        <f>NA()</f>
        <v>#N/A</v>
      </c>
      <c r="O50" s="182">
        <f>IF(ISNUMBER('実質公債費比率（分子）の構造'!O$53),'実質公債費比率（分子）の構造'!O$53,NA())</f>
        <v>1412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49629</v>
      </c>
      <c r="E56" s="181"/>
      <c r="F56" s="181"/>
      <c r="G56" s="181">
        <f>'将来負担比率（分子）の構造'!J$52</f>
        <v>50863</v>
      </c>
      <c r="H56" s="181"/>
      <c r="I56" s="181"/>
      <c r="J56" s="181">
        <f>'将来負担比率（分子）の構造'!K$52</f>
        <v>51462</v>
      </c>
      <c r="K56" s="181"/>
      <c r="L56" s="181"/>
      <c r="M56" s="181">
        <f>'将来負担比率（分子）の構造'!L$52</f>
        <v>54613</v>
      </c>
      <c r="N56" s="181"/>
      <c r="O56" s="181"/>
      <c r="P56" s="181">
        <f>'将来負担比率（分子）の構造'!M$52</f>
        <v>54303</v>
      </c>
    </row>
    <row r="57" spans="1:16" x14ac:dyDescent="0.2">
      <c r="A57" s="181" t="s">
        <v>41</v>
      </c>
      <c r="B57" s="181"/>
      <c r="C57" s="181"/>
      <c r="D57" s="181">
        <f>'将来負担比率（分子）の構造'!I$51</f>
        <v>162</v>
      </c>
      <c r="E57" s="181"/>
      <c r="F57" s="181"/>
      <c r="G57" s="181">
        <f>'将来負担比率（分子）の構造'!J$51</f>
        <v>161</v>
      </c>
      <c r="H57" s="181"/>
      <c r="I57" s="181"/>
      <c r="J57" s="181">
        <f>'将来負担比率（分子）の構造'!K$51</f>
        <v>180</v>
      </c>
      <c r="K57" s="181"/>
      <c r="L57" s="181"/>
      <c r="M57" s="181">
        <f>'将来負担比率（分子）の構造'!L$51</f>
        <v>243</v>
      </c>
      <c r="N57" s="181"/>
      <c r="O57" s="181"/>
      <c r="P57" s="181">
        <f>'将来負担比率（分子）の構造'!M$51</f>
        <v>192</v>
      </c>
    </row>
    <row r="58" spans="1:16" x14ac:dyDescent="0.2">
      <c r="A58" s="181" t="s">
        <v>40</v>
      </c>
      <c r="B58" s="181"/>
      <c r="C58" s="181"/>
      <c r="D58" s="181">
        <f>'将来負担比率（分子）の構造'!I$50</f>
        <v>7161</v>
      </c>
      <c r="E58" s="181"/>
      <c r="F58" s="181"/>
      <c r="G58" s="181">
        <f>'将来負担比率（分子）の構造'!J$50</f>
        <v>6508</v>
      </c>
      <c r="H58" s="181"/>
      <c r="I58" s="181"/>
      <c r="J58" s="181">
        <f>'将来負担比率（分子）の構造'!K$50</f>
        <v>7796</v>
      </c>
      <c r="K58" s="181"/>
      <c r="L58" s="181"/>
      <c r="M58" s="181">
        <f>'将来負担比率（分子）の構造'!L$50</f>
        <v>7555</v>
      </c>
      <c r="N58" s="181"/>
      <c r="O58" s="181"/>
      <c r="P58" s="181">
        <f>'将来負担比率（分子）の構造'!M$50</f>
        <v>7730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6289</v>
      </c>
      <c r="C62" s="181"/>
      <c r="D62" s="181"/>
      <c r="E62" s="181">
        <f>'将来負担比率（分子）の構造'!J$45</f>
        <v>6427</v>
      </c>
      <c r="F62" s="181"/>
      <c r="G62" s="181"/>
      <c r="H62" s="181">
        <f>'将来負担比率（分子）の構造'!K$45</f>
        <v>6216</v>
      </c>
      <c r="I62" s="181"/>
      <c r="J62" s="181"/>
      <c r="K62" s="181">
        <f>'将来負担比率（分子）の構造'!L$45</f>
        <v>6216</v>
      </c>
      <c r="L62" s="181"/>
      <c r="M62" s="181"/>
      <c r="N62" s="181">
        <f>'将来負担比率（分子）の構造'!M$45</f>
        <v>6227</v>
      </c>
      <c r="O62" s="181"/>
      <c r="P62" s="181"/>
    </row>
    <row r="63" spans="1:16" x14ac:dyDescent="0.2">
      <c r="A63" s="181" t="s">
        <v>33</v>
      </c>
      <c r="B63" s="181">
        <f>'将来負担比率（分子）の構造'!I$44</f>
        <v>5187</v>
      </c>
      <c r="C63" s="181"/>
      <c r="D63" s="181"/>
      <c r="E63" s="181">
        <f>'将来負担比率（分子）の構造'!J$44</f>
        <v>4701</v>
      </c>
      <c r="F63" s="181"/>
      <c r="G63" s="181"/>
      <c r="H63" s="181">
        <f>'将来負担比率（分子）の構造'!K$44</f>
        <v>4572</v>
      </c>
      <c r="I63" s="181"/>
      <c r="J63" s="181"/>
      <c r="K63" s="181">
        <f>'将来負担比率（分子）の構造'!L$44</f>
        <v>4116</v>
      </c>
      <c r="L63" s="181"/>
      <c r="M63" s="181"/>
      <c r="N63" s="181">
        <f>'将来負担比率（分子）の構造'!M$44</f>
        <v>3680</v>
      </c>
      <c r="O63" s="181"/>
      <c r="P63" s="181"/>
    </row>
    <row r="64" spans="1:16" x14ac:dyDescent="0.2">
      <c r="A64" s="181" t="s">
        <v>32</v>
      </c>
      <c r="B64" s="181">
        <f>'将来負担比率（分子）の構造'!I$43</f>
        <v>20595</v>
      </c>
      <c r="C64" s="181"/>
      <c r="D64" s="181"/>
      <c r="E64" s="181">
        <f>'将来負担比率（分子）の構造'!J$43</f>
        <v>19623</v>
      </c>
      <c r="F64" s="181"/>
      <c r="G64" s="181"/>
      <c r="H64" s="181">
        <f>'将来負担比率（分子）の構造'!K$43</f>
        <v>17915</v>
      </c>
      <c r="I64" s="181"/>
      <c r="J64" s="181"/>
      <c r="K64" s="181">
        <f>'将来負担比率（分子）の構造'!L$43</f>
        <v>16507</v>
      </c>
      <c r="L64" s="181"/>
      <c r="M64" s="181"/>
      <c r="N64" s="181">
        <f>'将来負担比率（分子）の構造'!M$43</f>
        <v>14547</v>
      </c>
      <c r="O64" s="181"/>
      <c r="P64" s="181"/>
    </row>
    <row r="65" spans="1:16" x14ac:dyDescent="0.2">
      <c r="A65" s="181" t="s">
        <v>31</v>
      </c>
      <c r="B65" s="181">
        <f>'将来負担比率（分子）の構造'!I$42</f>
        <v>82</v>
      </c>
      <c r="C65" s="181"/>
      <c r="D65" s="181"/>
      <c r="E65" s="181">
        <f>'将来負担比率（分子）の構造'!J$42</f>
        <v>43</v>
      </c>
      <c r="F65" s="181"/>
      <c r="G65" s="181"/>
      <c r="H65" s="181">
        <f>'将来負担比率（分子）の構造'!K$42</f>
        <v>33</v>
      </c>
      <c r="I65" s="181"/>
      <c r="J65" s="181"/>
      <c r="K65" s="181">
        <f>'将来負担比率（分子）の構造'!L$42</f>
        <v>25</v>
      </c>
      <c r="L65" s="181"/>
      <c r="M65" s="181"/>
      <c r="N65" s="181">
        <f>'将来負担比率（分子）の構造'!M$42</f>
        <v>16</v>
      </c>
      <c r="O65" s="181"/>
      <c r="P65" s="181"/>
    </row>
    <row r="66" spans="1:16" x14ac:dyDescent="0.2">
      <c r="A66" s="181" t="s">
        <v>30</v>
      </c>
      <c r="B66" s="181">
        <f>'将来負担比率（分子）の構造'!I$41</f>
        <v>38762</v>
      </c>
      <c r="C66" s="181"/>
      <c r="D66" s="181"/>
      <c r="E66" s="181">
        <f>'将来負担比率（分子）の構造'!J$41</f>
        <v>41679</v>
      </c>
      <c r="F66" s="181"/>
      <c r="G66" s="181"/>
      <c r="H66" s="181">
        <f>'将来負担比率（分子）の構造'!K$41</f>
        <v>42893</v>
      </c>
      <c r="I66" s="181"/>
      <c r="J66" s="181"/>
      <c r="K66" s="181">
        <f>'将来負担比率（分子）の構造'!L$41</f>
        <v>48931</v>
      </c>
      <c r="L66" s="181"/>
      <c r="M66" s="181"/>
      <c r="N66" s="181">
        <f>'将来負担比率（分子）の構造'!M$41</f>
        <v>49646</v>
      </c>
      <c r="O66" s="181"/>
      <c r="P66" s="181"/>
    </row>
    <row r="67" spans="1:16" x14ac:dyDescent="0.2">
      <c r="A67" s="181" t="s">
        <v>74</v>
      </c>
      <c r="B67" s="181" t="e">
        <f>NA()</f>
        <v>#N/A</v>
      </c>
      <c r="C67" s="181">
        <f>IF(ISNUMBER('将来負担比率（分子）の構造'!I$53), IF('将来負担比率（分子）の構造'!I$53 &lt; 0, 0, '将来負担比率（分子）の構造'!I$53), NA())</f>
        <v>13963</v>
      </c>
      <c r="D67" s="181" t="e">
        <f>NA()</f>
        <v>#N/A</v>
      </c>
      <c r="E67" s="181" t="e">
        <f>NA()</f>
        <v>#N/A</v>
      </c>
      <c r="F67" s="181">
        <f>IF(ISNUMBER('将来負担比率（分子）の構造'!J$53), IF('将来負担比率（分子）の構造'!J$53 &lt; 0, 0, '将来負担比率（分子）の構造'!J$53), NA())</f>
        <v>14942</v>
      </c>
      <c r="G67" s="181" t="e">
        <f>NA()</f>
        <v>#N/A</v>
      </c>
      <c r="H67" s="181" t="e">
        <f>NA()</f>
        <v>#N/A</v>
      </c>
      <c r="I67" s="181">
        <f>IF(ISNUMBER('将来負担比率（分子）の構造'!K$53), IF('将来負担比率（分子）の構造'!K$53 &lt; 0, 0, '将来負担比率（分子）の構造'!K$53), NA())</f>
        <v>12192</v>
      </c>
      <c r="J67" s="181" t="e">
        <f>NA()</f>
        <v>#N/A</v>
      </c>
      <c r="K67" s="181" t="e">
        <f>NA()</f>
        <v>#N/A</v>
      </c>
      <c r="L67" s="181">
        <f>IF(ISNUMBER('将来負担比率（分子）の構造'!L$53), IF('将来負担比率（分子）の構造'!L$53 &lt; 0, 0, '将来負担比率（分子）の構造'!L$53), NA())</f>
        <v>13384</v>
      </c>
      <c r="M67" s="181" t="e">
        <f>NA()</f>
        <v>#N/A</v>
      </c>
      <c r="N67" s="181" t="e">
        <f>NA()</f>
        <v>#N/A</v>
      </c>
      <c r="O67" s="181">
        <f>IF(ISNUMBER('将来負担比率（分子）の構造'!M$53), IF('将来負担比率（分子）の構造'!M$53 &lt; 0, 0, '将来負担比率（分子）の構造'!M$53), NA())</f>
        <v>11892</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2458</v>
      </c>
      <c r="C72" s="185">
        <f>基金残高に係る経年分析!G55</f>
        <v>2860</v>
      </c>
      <c r="D72" s="185">
        <f>基金残高に係る経年分析!H55</f>
        <v>2876</v>
      </c>
    </row>
    <row r="73" spans="1:16" x14ac:dyDescent="0.2">
      <c r="A73" s="184" t="s">
        <v>77</v>
      </c>
      <c r="B73" s="185">
        <f>基金残高に係る経年分析!F56</f>
        <v>537</v>
      </c>
      <c r="C73" s="185">
        <f>基金残高に係る経年分析!G56</f>
        <v>537</v>
      </c>
      <c r="D73" s="185">
        <f>基金残高に係る経年分析!H56</f>
        <v>537</v>
      </c>
    </row>
    <row r="74" spans="1:16" x14ac:dyDescent="0.2">
      <c r="A74" s="184" t="s">
        <v>78</v>
      </c>
      <c r="B74" s="185">
        <f>基金残高に係る経年分析!F57</f>
        <v>6187</v>
      </c>
      <c r="C74" s="185">
        <f>基金残高に係る経年分析!G57</f>
        <v>5554</v>
      </c>
      <c r="D74" s="185">
        <f>基金残高に係る経年分析!H57</f>
        <v>5495</v>
      </c>
    </row>
  </sheetData>
  <sheetProtection algorithmName="SHA-512" hashValue="mwdaq1g9dIYU+Zj6s0Lt6qVDWJ3cptr79l58rzjD3a4L6bsgQSEkOBTz/oDL+LKM0IPvGylpQNpbA9DQFvodAA==" saltValue="3SvmBvQaV3QAH0Sw6TU0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14001988</v>
      </c>
      <c r="S5" s="736"/>
      <c r="T5" s="736"/>
      <c r="U5" s="736"/>
      <c r="V5" s="736"/>
      <c r="W5" s="736"/>
      <c r="X5" s="736"/>
      <c r="Y5" s="779"/>
      <c r="Z5" s="797">
        <v>26.6</v>
      </c>
      <c r="AA5" s="797"/>
      <c r="AB5" s="797"/>
      <c r="AC5" s="797"/>
      <c r="AD5" s="798">
        <v>14001988</v>
      </c>
      <c r="AE5" s="798"/>
      <c r="AF5" s="798"/>
      <c r="AG5" s="798"/>
      <c r="AH5" s="798"/>
      <c r="AI5" s="798"/>
      <c r="AJ5" s="798"/>
      <c r="AK5" s="798"/>
      <c r="AL5" s="780">
        <v>59</v>
      </c>
      <c r="AM5" s="751"/>
      <c r="AN5" s="751"/>
      <c r="AO5" s="781"/>
      <c r="AP5" s="746" t="s">
        <v>226</v>
      </c>
      <c r="AQ5" s="747"/>
      <c r="AR5" s="747"/>
      <c r="AS5" s="747"/>
      <c r="AT5" s="747"/>
      <c r="AU5" s="747"/>
      <c r="AV5" s="747"/>
      <c r="AW5" s="747"/>
      <c r="AX5" s="747"/>
      <c r="AY5" s="747"/>
      <c r="AZ5" s="747"/>
      <c r="BA5" s="747"/>
      <c r="BB5" s="747"/>
      <c r="BC5" s="747"/>
      <c r="BD5" s="747"/>
      <c r="BE5" s="747"/>
      <c r="BF5" s="748"/>
      <c r="BG5" s="680">
        <v>13994283</v>
      </c>
      <c r="BH5" s="681"/>
      <c r="BI5" s="681"/>
      <c r="BJ5" s="681"/>
      <c r="BK5" s="681"/>
      <c r="BL5" s="681"/>
      <c r="BM5" s="681"/>
      <c r="BN5" s="682"/>
      <c r="BO5" s="713">
        <v>99.9</v>
      </c>
      <c r="BP5" s="713"/>
      <c r="BQ5" s="713"/>
      <c r="BR5" s="713"/>
      <c r="BS5" s="714">
        <v>163167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408215</v>
      </c>
      <c r="S6" s="681"/>
      <c r="T6" s="681"/>
      <c r="U6" s="681"/>
      <c r="V6" s="681"/>
      <c r="W6" s="681"/>
      <c r="X6" s="681"/>
      <c r="Y6" s="682"/>
      <c r="Z6" s="713">
        <v>0.8</v>
      </c>
      <c r="AA6" s="713"/>
      <c r="AB6" s="713"/>
      <c r="AC6" s="713"/>
      <c r="AD6" s="714">
        <v>408215</v>
      </c>
      <c r="AE6" s="714"/>
      <c r="AF6" s="714"/>
      <c r="AG6" s="714"/>
      <c r="AH6" s="714"/>
      <c r="AI6" s="714"/>
      <c r="AJ6" s="714"/>
      <c r="AK6" s="714"/>
      <c r="AL6" s="683">
        <v>1.7</v>
      </c>
      <c r="AM6" s="684"/>
      <c r="AN6" s="684"/>
      <c r="AO6" s="715"/>
      <c r="AP6" s="677" t="s">
        <v>231</v>
      </c>
      <c r="AQ6" s="678"/>
      <c r="AR6" s="678"/>
      <c r="AS6" s="678"/>
      <c r="AT6" s="678"/>
      <c r="AU6" s="678"/>
      <c r="AV6" s="678"/>
      <c r="AW6" s="678"/>
      <c r="AX6" s="678"/>
      <c r="AY6" s="678"/>
      <c r="AZ6" s="678"/>
      <c r="BA6" s="678"/>
      <c r="BB6" s="678"/>
      <c r="BC6" s="678"/>
      <c r="BD6" s="678"/>
      <c r="BE6" s="678"/>
      <c r="BF6" s="679"/>
      <c r="BG6" s="680">
        <v>13994283</v>
      </c>
      <c r="BH6" s="681"/>
      <c r="BI6" s="681"/>
      <c r="BJ6" s="681"/>
      <c r="BK6" s="681"/>
      <c r="BL6" s="681"/>
      <c r="BM6" s="681"/>
      <c r="BN6" s="682"/>
      <c r="BO6" s="713">
        <v>99.9</v>
      </c>
      <c r="BP6" s="713"/>
      <c r="BQ6" s="713"/>
      <c r="BR6" s="713"/>
      <c r="BS6" s="714">
        <v>163167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243958</v>
      </c>
      <c r="CS6" s="681"/>
      <c r="CT6" s="681"/>
      <c r="CU6" s="681"/>
      <c r="CV6" s="681"/>
      <c r="CW6" s="681"/>
      <c r="CX6" s="681"/>
      <c r="CY6" s="682"/>
      <c r="CZ6" s="780">
        <v>0.5</v>
      </c>
      <c r="DA6" s="751"/>
      <c r="DB6" s="751"/>
      <c r="DC6" s="783"/>
      <c r="DD6" s="686" t="s">
        <v>137</v>
      </c>
      <c r="DE6" s="681"/>
      <c r="DF6" s="681"/>
      <c r="DG6" s="681"/>
      <c r="DH6" s="681"/>
      <c r="DI6" s="681"/>
      <c r="DJ6" s="681"/>
      <c r="DK6" s="681"/>
      <c r="DL6" s="681"/>
      <c r="DM6" s="681"/>
      <c r="DN6" s="681"/>
      <c r="DO6" s="681"/>
      <c r="DP6" s="682"/>
      <c r="DQ6" s="686">
        <v>243808</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13166</v>
      </c>
      <c r="S7" s="681"/>
      <c r="T7" s="681"/>
      <c r="U7" s="681"/>
      <c r="V7" s="681"/>
      <c r="W7" s="681"/>
      <c r="X7" s="681"/>
      <c r="Y7" s="682"/>
      <c r="Z7" s="713">
        <v>0</v>
      </c>
      <c r="AA7" s="713"/>
      <c r="AB7" s="713"/>
      <c r="AC7" s="713"/>
      <c r="AD7" s="714">
        <v>13166</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5690169</v>
      </c>
      <c r="BH7" s="681"/>
      <c r="BI7" s="681"/>
      <c r="BJ7" s="681"/>
      <c r="BK7" s="681"/>
      <c r="BL7" s="681"/>
      <c r="BM7" s="681"/>
      <c r="BN7" s="682"/>
      <c r="BO7" s="713">
        <v>40.6</v>
      </c>
      <c r="BP7" s="713"/>
      <c r="BQ7" s="713"/>
      <c r="BR7" s="713"/>
      <c r="BS7" s="714">
        <v>163167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15558944</v>
      </c>
      <c r="CS7" s="681"/>
      <c r="CT7" s="681"/>
      <c r="CU7" s="681"/>
      <c r="CV7" s="681"/>
      <c r="CW7" s="681"/>
      <c r="CX7" s="681"/>
      <c r="CY7" s="682"/>
      <c r="CZ7" s="713">
        <v>30.7</v>
      </c>
      <c r="DA7" s="713"/>
      <c r="DB7" s="713"/>
      <c r="DC7" s="713"/>
      <c r="DD7" s="686">
        <v>807094</v>
      </c>
      <c r="DE7" s="681"/>
      <c r="DF7" s="681"/>
      <c r="DG7" s="681"/>
      <c r="DH7" s="681"/>
      <c r="DI7" s="681"/>
      <c r="DJ7" s="681"/>
      <c r="DK7" s="681"/>
      <c r="DL7" s="681"/>
      <c r="DM7" s="681"/>
      <c r="DN7" s="681"/>
      <c r="DO7" s="681"/>
      <c r="DP7" s="682"/>
      <c r="DQ7" s="686">
        <v>4868237</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48687</v>
      </c>
      <c r="S8" s="681"/>
      <c r="T8" s="681"/>
      <c r="U8" s="681"/>
      <c r="V8" s="681"/>
      <c r="W8" s="681"/>
      <c r="X8" s="681"/>
      <c r="Y8" s="682"/>
      <c r="Z8" s="713">
        <v>0.1</v>
      </c>
      <c r="AA8" s="713"/>
      <c r="AB8" s="713"/>
      <c r="AC8" s="713"/>
      <c r="AD8" s="714">
        <v>48687</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169392</v>
      </c>
      <c r="BH8" s="681"/>
      <c r="BI8" s="681"/>
      <c r="BJ8" s="681"/>
      <c r="BK8" s="681"/>
      <c r="BL8" s="681"/>
      <c r="BM8" s="681"/>
      <c r="BN8" s="682"/>
      <c r="BO8" s="713">
        <v>1.2</v>
      </c>
      <c r="BP8" s="713"/>
      <c r="BQ8" s="713"/>
      <c r="BR8" s="713"/>
      <c r="BS8" s="686" t="s">
        <v>137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13404593</v>
      </c>
      <c r="CS8" s="681"/>
      <c r="CT8" s="681"/>
      <c r="CU8" s="681"/>
      <c r="CV8" s="681"/>
      <c r="CW8" s="681"/>
      <c r="CX8" s="681"/>
      <c r="CY8" s="682"/>
      <c r="CZ8" s="713">
        <v>26.5</v>
      </c>
      <c r="DA8" s="713"/>
      <c r="DB8" s="713"/>
      <c r="DC8" s="713"/>
      <c r="DD8" s="686">
        <v>555104</v>
      </c>
      <c r="DE8" s="681"/>
      <c r="DF8" s="681"/>
      <c r="DG8" s="681"/>
      <c r="DH8" s="681"/>
      <c r="DI8" s="681"/>
      <c r="DJ8" s="681"/>
      <c r="DK8" s="681"/>
      <c r="DL8" s="681"/>
      <c r="DM8" s="681"/>
      <c r="DN8" s="681"/>
      <c r="DO8" s="681"/>
      <c r="DP8" s="682"/>
      <c r="DQ8" s="686">
        <v>7158931</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62634</v>
      </c>
      <c r="S9" s="681"/>
      <c r="T9" s="681"/>
      <c r="U9" s="681"/>
      <c r="V9" s="681"/>
      <c r="W9" s="681"/>
      <c r="X9" s="681"/>
      <c r="Y9" s="682"/>
      <c r="Z9" s="713">
        <v>0.1</v>
      </c>
      <c r="AA9" s="713"/>
      <c r="AB9" s="713"/>
      <c r="AC9" s="713"/>
      <c r="AD9" s="714">
        <v>62634</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4408766</v>
      </c>
      <c r="BH9" s="681"/>
      <c r="BI9" s="681"/>
      <c r="BJ9" s="681"/>
      <c r="BK9" s="681"/>
      <c r="BL9" s="681"/>
      <c r="BM9" s="681"/>
      <c r="BN9" s="682"/>
      <c r="BO9" s="713">
        <v>31.5</v>
      </c>
      <c r="BP9" s="713"/>
      <c r="BQ9" s="713"/>
      <c r="BR9" s="713"/>
      <c r="BS9" s="686" t="s">
        <v>137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3450141</v>
      </c>
      <c r="CS9" s="681"/>
      <c r="CT9" s="681"/>
      <c r="CU9" s="681"/>
      <c r="CV9" s="681"/>
      <c r="CW9" s="681"/>
      <c r="CX9" s="681"/>
      <c r="CY9" s="682"/>
      <c r="CZ9" s="713">
        <v>6.8</v>
      </c>
      <c r="DA9" s="713"/>
      <c r="DB9" s="713"/>
      <c r="DC9" s="713"/>
      <c r="DD9" s="686">
        <v>33251</v>
      </c>
      <c r="DE9" s="681"/>
      <c r="DF9" s="681"/>
      <c r="DG9" s="681"/>
      <c r="DH9" s="681"/>
      <c r="DI9" s="681"/>
      <c r="DJ9" s="681"/>
      <c r="DK9" s="681"/>
      <c r="DL9" s="681"/>
      <c r="DM9" s="681"/>
      <c r="DN9" s="681"/>
      <c r="DO9" s="681"/>
      <c r="DP9" s="682"/>
      <c r="DQ9" s="686">
        <v>3178704</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243</v>
      </c>
      <c r="AA10" s="713"/>
      <c r="AB10" s="713"/>
      <c r="AC10" s="713"/>
      <c r="AD10" s="714" t="s">
        <v>137</v>
      </c>
      <c r="AE10" s="714"/>
      <c r="AF10" s="714"/>
      <c r="AG10" s="714"/>
      <c r="AH10" s="714"/>
      <c r="AI10" s="714"/>
      <c r="AJ10" s="714"/>
      <c r="AK10" s="714"/>
      <c r="AL10" s="683" t="s">
        <v>243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281744</v>
      </c>
      <c r="BH10" s="681"/>
      <c r="BI10" s="681"/>
      <c r="BJ10" s="681"/>
      <c r="BK10" s="681"/>
      <c r="BL10" s="681"/>
      <c r="BM10" s="681"/>
      <c r="BN10" s="682"/>
      <c r="BO10" s="713">
        <v>2</v>
      </c>
      <c r="BP10" s="713"/>
      <c r="BQ10" s="713"/>
      <c r="BR10" s="713"/>
      <c r="BS10" s="686" t="s">
        <v>137</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90203</v>
      </c>
      <c r="CS10" s="681"/>
      <c r="CT10" s="681"/>
      <c r="CU10" s="681"/>
      <c r="CV10" s="681"/>
      <c r="CW10" s="681"/>
      <c r="CX10" s="681"/>
      <c r="CY10" s="682"/>
      <c r="CZ10" s="713">
        <v>0.2</v>
      </c>
      <c r="DA10" s="713"/>
      <c r="DB10" s="713"/>
      <c r="DC10" s="713"/>
      <c r="DD10" s="686">
        <v>7354</v>
      </c>
      <c r="DE10" s="681"/>
      <c r="DF10" s="681"/>
      <c r="DG10" s="681"/>
      <c r="DH10" s="681"/>
      <c r="DI10" s="681"/>
      <c r="DJ10" s="681"/>
      <c r="DK10" s="681"/>
      <c r="DL10" s="681"/>
      <c r="DM10" s="681"/>
      <c r="DN10" s="681"/>
      <c r="DO10" s="681"/>
      <c r="DP10" s="682"/>
      <c r="DQ10" s="686">
        <v>75813</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1929370</v>
      </c>
      <c r="S11" s="681"/>
      <c r="T11" s="681"/>
      <c r="U11" s="681"/>
      <c r="V11" s="681"/>
      <c r="W11" s="681"/>
      <c r="X11" s="681"/>
      <c r="Y11" s="682"/>
      <c r="Z11" s="683">
        <v>3.7</v>
      </c>
      <c r="AA11" s="684"/>
      <c r="AB11" s="684"/>
      <c r="AC11" s="685"/>
      <c r="AD11" s="686">
        <v>1929370</v>
      </c>
      <c r="AE11" s="681"/>
      <c r="AF11" s="681"/>
      <c r="AG11" s="681"/>
      <c r="AH11" s="681"/>
      <c r="AI11" s="681"/>
      <c r="AJ11" s="681"/>
      <c r="AK11" s="682"/>
      <c r="AL11" s="683">
        <v>8.1</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830267</v>
      </c>
      <c r="BH11" s="681"/>
      <c r="BI11" s="681"/>
      <c r="BJ11" s="681"/>
      <c r="BK11" s="681"/>
      <c r="BL11" s="681"/>
      <c r="BM11" s="681"/>
      <c r="BN11" s="682"/>
      <c r="BO11" s="713">
        <v>5.9</v>
      </c>
      <c r="BP11" s="713"/>
      <c r="BQ11" s="713"/>
      <c r="BR11" s="713"/>
      <c r="BS11" s="686">
        <v>163167</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1524058</v>
      </c>
      <c r="CS11" s="681"/>
      <c r="CT11" s="681"/>
      <c r="CU11" s="681"/>
      <c r="CV11" s="681"/>
      <c r="CW11" s="681"/>
      <c r="CX11" s="681"/>
      <c r="CY11" s="682"/>
      <c r="CZ11" s="713">
        <v>3</v>
      </c>
      <c r="DA11" s="713"/>
      <c r="DB11" s="713"/>
      <c r="DC11" s="713"/>
      <c r="DD11" s="686">
        <v>179250</v>
      </c>
      <c r="DE11" s="681"/>
      <c r="DF11" s="681"/>
      <c r="DG11" s="681"/>
      <c r="DH11" s="681"/>
      <c r="DI11" s="681"/>
      <c r="DJ11" s="681"/>
      <c r="DK11" s="681"/>
      <c r="DL11" s="681"/>
      <c r="DM11" s="681"/>
      <c r="DN11" s="681"/>
      <c r="DO11" s="681"/>
      <c r="DP11" s="682"/>
      <c r="DQ11" s="686">
        <v>1014430</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334667</v>
      </c>
      <c r="S12" s="681"/>
      <c r="T12" s="681"/>
      <c r="U12" s="681"/>
      <c r="V12" s="681"/>
      <c r="W12" s="681"/>
      <c r="X12" s="681"/>
      <c r="Y12" s="682"/>
      <c r="Z12" s="713">
        <v>0.6</v>
      </c>
      <c r="AA12" s="713"/>
      <c r="AB12" s="713"/>
      <c r="AC12" s="713"/>
      <c r="AD12" s="714">
        <v>334667</v>
      </c>
      <c r="AE12" s="714"/>
      <c r="AF12" s="714"/>
      <c r="AG12" s="714"/>
      <c r="AH12" s="714"/>
      <c r="AI12" s="714"/>
      <c r="AJ12" s="714"/>
      <c r="AK12" s="714"/>
      <c r="AL12" s="683">
        <v>1.4</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7387128</v>
      </c>
      <c r="BH12" s="681"/>
      <c r="BI12" s="681"/>
      <c r="BJ12" s="681"/>
      <c r="BK12" s="681"/>
      <c r="BL12" s="681"/>
      <c r="BM12" s="681"/>
      <c r="BN12" s="682"/>
      <c r="BO12" s="713">
        <v>52.8</v>
      </c>
      <c r="BP12" s="713"/>
      <c r="BQ12" s="713"/>
      <c r="BR12" s="713"/>
      <c r="BS12" s="686" t="s">
        <v>243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1096825</v>
      </c>
      <c r="CS12" s="681"/>
      <c r="CT12" s="681"/>
      <c r="CU12" s="681"/>
      <c r="CV12" s="681"/>
      <c r="CW12" s="681"/>
      <c r="CX12" s="681"/>
      <c r="CY12" s="682"/>
      <c r="CZ12" s="713">
        <v>2.2000000000000002</v>
      </c>
      <c r="DA12" s="713"/>
      <c r="DB12" s="713"/>
      <c r="DC12" s="713"/>
      <c r="DD12" s="686">
        <v>80540</v>
      </c>
      <c r="DE12" s="681"/>
      <c r="DF12" s="681"/>
      <c r="DG12" s="681"/>
      <c r="DH12" s="681"/>
      <c r="DI12" s="681"/>
      <c r="DJ12" s="681"/>
      <c r="DK12" s="681"/>
      <c r="DL12" s="681"/>
      <c r="DM12" s="681"/>
      <c r="DN12" s="681"/>
      <c r="DO12" s="681"/>
      <c r="DP12" s="682"/>
      <c r="DQ12" s="686">
        <v>1009016</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7379513</v>
      </c>
      <c r="BH13" s="681"/>
      <c r="BI13" s="681"/>
      <c r="BJ13" s="681"/>
      <c r="BK13" s="681"/>
      <c r="BL13" s="681"/>
      <c r="BM13" s="681"/>
      <c r="BN13" s="682"/>
      <c r="BO13" s="713">
        <v>52.7</v>
      </c>
      <c r="BP13" s="713"/>
      <c r="BQ13" s="713"/>
      <c r="BR13" s="713"/>
      <c r="BS13" s="686" t="s">
        <v>243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3270981</v>
      </c>
      <c r="CS13" s="681"/>
      <c r="CT13" s="681"/>
      <c r="CU13" s="681"/>
      <c r="CV13" s="681"/>
      <c r="CW13" s="681"/>
      <c r="CX13" s="681"/>
      <c r="CY13" s="682"/>
      <c r="CZ13" s="713">
        <v>6.5</v>
      </c>
      <c r="DA13" s="713"/>
      <c r="DB13" s="713"/>
      <c r="DC13" s="713"/>
      <c r="DD13" s="686">
        <v>1483439</v>
      </c>
      <c r="DE13" s="681"/>
      <c r="DF13" s="681"/>
      <c r="DG13" s="681"/>
      <c r="DH13" s="681"/>
      <c r="DI13" s="681"/>
      <c r="DJ13" s="681"/>
      <c r="DK13" s="681"/>
      <c r="DL13" s="681"/>
      <c r="DM13" s="681"/>
      <c r="DN13" s="681"/>
      <c r="DO13" s="681"/>
      <c r="DP13" s="682"/>
      <c r="DQ13" s="686">
        <v>2311948</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137</v>
      </c>
      <c r="AA14" s="713"/>
      <c r="AB14" s="713"/>
      <c r="AC14" s="713"/>
      <c r="AD14" s="714" t="s">
        <v>137</v>
      </c>
      <c r="AE14" s="714"/>
      <c r="AF14" s="714"/>
      <c r="AG14" s="714"/>
      <c r="AH14" s="714"/>
      <c r="AI14" s="714"/>
      <c r="AJ14" s="714"/>
      <c r="AK14" s="714"/>
      <c r="AL14" s="683" t="s">
        <v>137</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322825</v>
      </c>
      <c r="BH14" s="681"/>
      <c r="BI14" s="681"/>
      <c r="BJ14" s="681"/>
      <c r="BK14" s="681"/>
      <c r="BL14" s="681"/>
      <c r="BM14" s="681"/>
      <c r="BN14" s="682"/>
      <c r="BO14" s="713">
        <v>2.2999999999999998</v>
      </c>
      <c r="BP14" s="713"/>
      <c r="BQ14" s="713"/>
      <c r="BR14" s="713"/>
      <c r="BS14" s="686" t="s">
        <v>137</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1563744</v>
      </c>
      <c r="CS14" s="681"/>
      <c r="CT14" s="681"/>
      <c r="CU14" s="681"/>
      <c r="CV14" s="681"/>
      <c r="CW14" s="681"/>
      <c r="CX14" s="681"/>
      <c r="CY14" s="682"/>
      <c r="CZ14" s="713">
        <v>3.1</v>
      </c>
      <c r="DA14" s="713"/>
      <c r="DB14" s="713"/>
      <c r="DC14" s="713"/>
      <c r="DD14" s="686">
        <v>46809</v>
      </c>
      <c r="DE14" s="681"/>
      <c r="DF14" s="681"/>
      <c r="DG14" s="681"/>
      <c r="DH14" s="681"/>
      <c r="DI14" s="681"/>
      <c r="DJ14" s="681"/>
      <c r="DK14" s="681"/>
      <c r="DL14" s="681"/>
      <c r="DM14" s="681"/>
      <c r="DN14" s="681"/>
      <c r="DO14" s="681"/>
      <c r="DP14" s="682"/>
      <c r="DQ14" s="686">
        <v>1512070</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593662</v>
      </c>
      <c r="BH15" s="681"/>
      <c r="BI15" s="681"/>
      <c r="BJ15" s="681"/>
      <c r="BK15" s="681"/>
      <c r="BL15" s="681"/>
      <c r="BM15" s="681"/>
      <c r="BN15" s="682"/>
      <c r="BO15" s="713">
        <v>4.2</v>
      </c>
      <c r="BP15" s="713"/>
      <c r="BQ15" s="713"/>
      <c r="BR15" s="713"/>
      <c r="BS15" s="686" t="s">
        <v>137</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6359264</v>
      </c>
      <c r="CS15" s="681"/>
      <c r="CT15" s="681"/>
      <c r="CU15" s="681"/>
      <c r="CV15" s="681"/>
      <c r="CW15" s="681"/>
      <c r="CX15" s="681"/>
      <c r="CY15" s="682"/>
      <c r="CZ15" s="713">
        <v>12.6</v>
      </c>
      <c r="DA15" s="713"/>
      <c r="DB15" s="713"/>
      <c r="DC15" s="713"/>
      <c r="DD15" s="686">
        <v>2562506</v>
      </c>
      <c r="DE15" s="681"/>
      <c r="DF15" s="681"/>
      <c r="DG15" s="681"/>
      <c r="DH15" s="681"/>
      <c r="DI15" s="681"/>
      <c r="DJ15" s="681"/>
      <c r="DK15" s="681"/>
      <c r="DL15" s="681"/>
      <c r="DM15" s="681"/>
      <c r="DN15" s="681"/>
      <c r="DO15" s="681"/>
      <c r="DP15" s="682"/>
      <c r="DQ15" s="686">
        <v>3071669</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44078</v>
      </c>
      <c r="S16" s="681"/>
      <c r="T16" s="681"/>
      <c r="U16" s="681"/>
      <c r="V16" s="681"/>
      <c r="W16" s="681"/>
      <c r="X16" s="681"/>
      <c r="Y16" s="682"/>
      <c r="Z16" s="713">
        <v>0.1</v>
      </c>
      <c r="AA16" s="713"/>
      <c r="AB16" s="713"/>
      <c r="AC16" s="713"/>
      <c r="AD16" s="714">
        <v>44078</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499</v>
      </c>
      <c r="BH16" s="681"/>
      <c r="BI16" s="681"/>
      <c r="BJ16" s="681"/>
      <c r="BK16" s="681"/>
      <c r="BL16" s="681"/>
      <c r="BM16" s="681"/>
      <c r="BN16" s="682"/>
      <c r="BO16" s="713">
        <v>0</v>
      </c>
      <c r="BP16" s="713"/>
      <c r="BQ16" s="713"/>
      <c r="BR16" s="713"/>
      <c r="BS16" s="686" t="s">
        <v>137</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59488</v>
      </c>
      <c r="CS16" s="681"/>
      <c r="CT16" s="681"/>
      <c r="CU16" s="681"/>
      <c r="CV16" s="681"/>
      <c r="CW16" s="681"/>
      <c r="CX16" s="681"/>
      <c r="CY16" s="682"/>
      <c r="CZ16" s="713">
        <v>0.1</v>
      </c>
      <c r="DA16" s="713"/>
      <c r="DB16" s="713"/>
      <c r="DC16" s="713"/>
      <c r="DD16" s="686" t="s">
        <v>137</v>
      </c>
      <c r="DE16" s="681"/>
      <c r="DF16" s="681"/>
      <c r="DG16" s="681"/>
      <c r="DH16" s="681"/>
      <c r="DI16" s="681"/>
      <c r="DJ16" s="681"/>
      <c r="DK16" s="681"/>
      <c r="DL16" s="681"/>
      <c r="DM16" s="681"/>
      <c r="DN16" s="681"/>
      <c r="DO16" s="681"/>
      <c r="DP16" s="682"/>
      <c r="DQ16" s="686">
        <v>24884</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186617</v>
      </c>
      <c r="S17" s="681"/>
      <c r="T17" s="681"/>
      <c r="U17" s="681"/>
      <c r="V17" s="681"/>
      <c r="W17" s="681"/>
      <c r="X17" s="681"/>
      <c r="Y17" s="682"/>
      <c r="Z17" s="713">
        <v>0.4</v>
      </c>
      <c r="AA17" s="713"/>
      <c r="AB17" s="713"/>
      <c r="AC17" s="713"/>
      <c r="AD17" s="714">
        <v>186617</v>
      </c>
      <c r="AE17" s="714"/>
      <c r="AF17" s="714"/>
      <c r="AG17" s="714"/>
      <c r="AH17" s="714"/>
      <c r="AI17" s="714"/>
      <c r="AJ17" s="714"/>
      <c r="AK17" s="714"/>
      <c r="AL17" s="683">
        <v>0.8</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4029838</v>
      </c>
      <c r="CS17" s="681"/>
      <c r="CT17" s="681"/>
      <c r="CU17" s="681"/>
      <c r="CV17" s="681"/>
      <c r="CW17" s="681"/>
      <c r="CX17" s="681"/>
      <c r="CY17" s="682"/>
      <c r="CZ17" s="713">
        <v>8</v>
      </c>
      <c r="DA17" s="713"/>
      <c r="DB17" s="713"/>
      <c r="DC17" s="713"/>
      <c r="DD17" s="686" t="s">
        <v>137</v>
      </c>
      <c r="DE17" s="681"/>
      <c r="DF17" s="681"/>
      <c r="DG17" s="681"/>
      <c r="DH17" s="681"/>
      <c r="DI17" s="681"/>
      <c r="DJ17" s="681"/>
      <c r="DK17" s="681"/>
      <c r="DL17" s="681"/>
      <c r="DM17" s="681"/>
      <c r="DN17" s="681"/>
      <c r="DO17" s="681"/>
      <c r="DP17" s="682"/>
      <c r="DQ17" s="686">
        <v>4015315</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110605</v>
      </c>
      <c r="S18" s="681"/>
      <c r="T18" s="681"/>
      <c r="U18" s="681"/>
      <c r="V18" s="681"/>
      <c r="W18" s="681"/>
      <c r="X18" s="681"/>
      <c r="Y18" s="682"/>
      <c r="Z18" s="713">
        <v>0.2</v>
      </c>
      <c r="AA18" s="713"/>
      <c r="AB18" s="713"/>
      <c r="AC18" s="713"/>
      <c r="AD18" s="714">
        <v>110605</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137</v>
      </c>
      <c r="BP18" s="713"/>
      <c r="BQ18" s="713"/>
      <c r="BR18" s="713"/>
      <c r="BS18" s="686" t="s">
        <v>137</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137</v>
      </c>
      <c r="DA18" s="713"/>
      <c r="DB18" s="713"/>
      <c r="DC18" s="713"/>
      <c r="DD18" s="686" t="s">
        <v>137</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80179</v>
      </c>
      <c r="S19" s="681"/>
      <c r="T19" s="681"/>
      <c r="U19" s="681"/>
      <c r="V19" s="681"/>
      <c r="W19" s="681"/>
      <c r="X19" s="681"/>
      <c r="Y19" s="682"/>
      <c r="Z19" s="713">
        <v>0.2</v>
      </c>
      <c r="AA19" s="713"/>
      <c r="AB19" s="713"/>
      <c r="AC19" s="713"/>
      <c r="AD19" s="714">
        <v>80179</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7705</v>
      </c>
      <c r="BH19" s="681"/>
      <c r="BI19" s="681"/>
      <c r="BJ19" s="681"/>
      <c r="BK19" s="681"/>
      <c r="BL19" s="681"/>
      <c r="BM19" s="681"/>
      <c r="BN19" s="682"/>
      <c r="BO19" s="713">
        <v>0.1</v>
      </c>
      <c r="BP19" s="713"/>
      <c r="BQ19" s="713"/>
      <c r="BR19" s="713"/>
      <c r="BS19" s="686" t="s">
        <v>243</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21686</v>
      </c>
      <c r="S20" s="681"/>
      <c r="T20" s="681"/>
      <c r="U20" s="681"/>
      <c r="V20" s="681"/>
      <c r="W20" s="681"/>
      <c r="X20" s="681"/>
      <c r="Y20" s="682"/>
      <c r="Z20" s="713">
        <v>0</v>
      </c>
      <c r="AA20" s="713"/>
      <c r="AB20" s="713"/>
      <c r="AC20" s="713"/>
      <c r="AD20" s="714">
        <v>21686</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7705</v>
      </c>
      <c r="BH20" s="681"/>
      <c r="BI20" s="681"/>
      <c r="BJ20" s="681"/>
      <c r="BK20" s="681"/>
      <c r="BL20" s="681"/>
      <c r="BM20" s="681"/>
      <c r="BN20" s="682"/>
      <c r="BO20" s="713">
        <v>0.1</v>
      </c>
      <c r="BP20" s="713"/>
      <c r="BQ20" s="713"/>
      <c r="BR20" s="713"/>
      <c r="BS20" s="686" t="s">
        <v>137</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50652037</v>
      </c>
      <c r="CS20" s="681"/>
      <c r="CT20" s="681"/>
      <c r="CU20" s="681"/>
      <c r="CV20" s="681"/>
      <c r="CW20" s="681"/>
      <c r="CX20" s="681"/>
      <c r="CY20" s="682"/>
      <c r="CZ20" s="713">
        <v>100</v>
      </c>
      <c r="DA20" s="713"/>
      <c r="DB20" s="713"/>
      <c r="DC20" s="713"/>
      <c r="DD20" s="686">
        <v>5755347</v>
      </c>
      <c r="DE20" s="681"/>
      <c r="DF20" s="681"/>
      <c r="DG20" s="681"/>
      <c r="DH20" s="681"/>
      <c r="DI20" s="681"/>
      <c r="DJ20" s="681"/>
      <c r="DK20" s="681"/>
      <c r="DL20" s="681"/>
      <c r="DM20" s="681"/>
      <c r="DN20" s="681"/>
      <c r="DO20" s="681"/>
      <c r="DP20" s="682"/>
      <c r="DQ20" s="686">
        <v>28484825</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8740</v>
      </c>
      <c r="S21" s="681"/>
      <c r="T21" s="681"/>
      <c r="U21" s="681"/>
      <c r="V21" s="681"/>
      <c r="W21" s="681"/>
      <c r="X21" s="681"/>
      <c r="Y21" s="682"/>
      <c r="Z21" s="713">
        <v>0</v>
      </c>
      <c r="AA21" s="713"/>
      <c r="AB21" s="713"/>
      <c r="AC21" s="713"/>
      <c r="AD21" s="714">
        <v>8740</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7705</v>
      </c>
      <c r="BH21" s="681"/>
      <c r="BI21" s="681"/>
      <c r="BJ21" s="681"/>
      <c r="BK21" s="681"/>
      <c r="BL21" s="681"/>
      <c r="BM21" s="681"/>
      <c r="BN21" s="682"/>
      <c r="BO21" s="713">
        <v>0.1</v>
      </c>
      <c r="BP21" s="713"/>
      <c r="BQ21" s="713"/>
      <c r="BR21" s="713"/>
      <c r="BS21" s="686" t="s">
        <v>243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7470151</v>
      </c>
      <c r="S22" s="681"/>
      <c r="T22" s="681"/>
      <c r="U22" s="681"/>
      <c r="V22" s="681"/>
      <c r="W22" s="681"/>
      <c r="X22" s="681"/>
      <c r="Y22" s="682"/>
      <c r="Z22" s="713">
        <v>14.2</v>
      </c>
      <c r="AA22" s="713"/>
      <c r="AB22" s="713"/>
      <c r="AC22" s="713"/>
      <c r="AD22" s="714">
        <v>6530221</v>
      </c>
      <c r="AE22" s="714"/>
      <c r="AF22" s="714"/>
      <c r="AG22" s="714"/>
      <c r="AH22" s="714"/>
      <c r="AI22" s="714"/>
      <c r="AJ22" s="714"/>
      <c r="AK22" s="714"/>
      <c r="AL22" s="683">
        <v>27.5</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243</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6530221</v>
      </c>
      <c r="S23" s="681"/>
      <c r="T23" s="681"/>
      <c r="U23" s="681"/>
      <c r="V23" s="681"/>
      <c r="W23" s="681"/>
      <c r="X23" s="681"/>
      <c r="Y23" s="682"/>
      <c r="Z23" s="713">
        <v>12.4</v>
      </c>
      <c r="AA23" s="713"/>
      <c r="AB23" s="713"/>
      <c r="AC23" s="713"/>
      <c r="AD23" s="714">
        <v>6530221</v>
      </c>
      <c r="AE23" s="714"/>
      <c r="AF23" s="714"/>
      <c r="AG23" s="714"/>
      <c r="AH23" s="714"/>
      <c r="AI23" s="714"/>
      <c r="AJ23" s="714"/>
      <c r="AK23" s="714"/>
      <c r="AL23" s="683">
        <v>27.5</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243</v>
      </c>
      <c r="BH23" s="681"/>
      <c r="BI23" s="681"/>
      <c r="BJ23" s="681"/>
      <c r="BK23" s="681"/>
      <c r="BL23" s="681"/>
      <c r="BM23" s="681"/>
      <c r="BN23" s="682"/>
      <c r="BO23" s="713" t="s">
        <v>243</v>
      </c>
      <c r="BP23" s="713"/>
      <c r="BQ23" s="713"/>
      <c r="BR23" s="713"/>
      <c r="BS23" s="686" t="s">
        <v>137</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939930</v>
      </c>
      <c r="S24" s="681"/>
      <c r="T24" s="681"/>
      <c r="U24" s="681"/>
      <c r="V24" s="681"/>
      <c r="W24" s="681"/>
      <c r="X24" s="681"/>
      <c r="Y24" s="682"/>
      <c r="Z24" s="713">
        <v>1.8</v>
      </c>
      <c r="AA24" s="713"/>
      <c r="AB24" s="713"/>
      <c r="AC24" s="713"/>
      <c r="AD24" s="714" t="s">
        <v>137</v>
      </c>
      <c r="AE24" s="714"/>
      <c r="AF24" s="714"/>
      <c r="AG24" s="714"/>
      <c r="AH24" s="714"/>
      <c r="AI24" s="714"/>
      <c r="AJ24" s="714"/>
      <c r="AK24" s="714"/>
      <c r="AL24" s="683" t="s">
        <v>137</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17749904</v>
      </c>
      <c r="CS24" s="736"/>
      <c r="CT24" s="736"/>
      <c r="CU24" s="736"/>
      <c r="CV24" s="736"/>
      <c r="CW24" s="736"/>
      <c r="CX24" s="736"/>
      <c r="CY24" s="779"/>
      <c r="CZ24" s="780">
        <v>35</v>
      </c>
      <c r="DA24" s="751"/>
      <c r="DB24" s="751"/>
      <c r="DC24" s="783"/>
      <c r="DD24" s="778">
        <v>12625869</v>
      </c>
      <c r="DE24" s="736"/>
      <c r="DF24" s="736"/>
      <c r="DG24" s="736"/>
      <c r="DH24" s="736"/>
      <c r="DI24" s="736"/>
      <c r="DJ24" s="736"/>
      <c r="DK24" s="779"/>
      <c r="DL24" s="778">
        <v>12334118</v>
      </c>
      <c r="DM24" s="736"/>
      <c r="DN24" s="736"/>
      <c r="DO24" s="736"/>
      <c r="DP24" s="736"/>
      <c r="DQ24" s="736"/>
      <c r="DR24" s="736"/>
      <c r="DS24" s="736"/>
      <c r="DT24" s="736"/>
      <c r="DU24" s="736"/>
      <c r="DV24" s="779"/>
      <c r="DW24" s="780">
        <v>48.9</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137</v>
      </c>
      <c r="AA25" s="713"/>
      <c r="AB25" s="713"/>
      <c r="AC25" s="713"/>
      <c r="AD25" s="714" t="s">
        <v>137</v>
      </c>
      <c r="AE25" s="714"/>
      <c r="AF25" s="714"/>
      <c r="AG25" s="714"/>
      <c r="AH25" s="714"/>
      <c r="AI25" s="714"/>
      <c r="AJ25" s="714"/>
      <c r="AK25" s="714"/>
      <c r="AL25" s="683" t="s">
        <v>137</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7305690</v>
      </c>
      <c r="CS25" s="699"/>
      <c r="CT25" s="699"/>
      <c r="CU25" s="699"/>
      <c r="CV25" s="699"/>
      <c r="CW25" s="699"/>
      <c r="CX25" s="699"/>
      <c r="CY25" s="700"/>
      <c r="CZ25" s="683">
        <v>14.4</v>
      </c>
      <c r="DA25" s="701"/>
      <c r="DB25" s="701"/>
      <c r="DC25" s="702"/>
      <c r="DD25" s="686">
        <v>6746683</v>
      </c>
      <c r="DE25" s="699"/>
      <c r="DF25" s="699"/>
      <c r="DG25" s="699"/>
      <c r="DH25" s="699"/>
      <c r="DI25" s="699"/>
      <c r="DJ25" s="699"/>
      <c r="DK25" s="700"/>
      <c r="DL25" s="686">
        <v>6602692</v>
      </c>
      <c r="DM25" s="699"/>
      <c r="DN25" s="699"/>
      <c r="DO25" s="699"/>
      <c r="DP25" s="699"/>
      <c r="DQ25" s="699"/>
      <c r="DR25" s="699"/>
      <c r="DS25" s="699"/>
      <c r="DT25" s="699"/>
      <c r="DU25" s="699"/>
      <c r="DV25" s="700"/>
      <c r="DW25" s="683">
        <v>26.2</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24610178</v>
      </c>
      <c r="S26" s="681"/>
      <c r="T26" s="681"/>
      <c r="U26" s="681"/>
      <c r="V26" s="681"/>
      <c r="W26" s="681"/>
      <c r="X26" s="681"/>
      <c r="Y26" s="682"/>
      <c r="Z26" s="713">
        <v>46.8</v>
      </c>
      <c r="AA26" s="713"/>
      <c r="AB26" s="713"/>
      <c r="AC26" s="713"/>
      <c r="AD26" s="714">
        <v>23670248</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243</v>
      </c>
      <c r="BH26" s="681"/>
      <c r="BI26" s="681"/>
      <c r="BJ26" s="681"/>
      <c r="BK26" s="681"/>
      <c r="BL26" s="681"/>
      <c r="BM26" s="681"/>
      <c r="BN26" s="682"/>
      <c r="BO26" s="713" t="s">
        <v>137</v>
      </c>
      <c r="BP26" s="713"/>
      <c r="BQ26" s="713"/>
      <c r="BR26" s="713"/>
      <c r="BS26" s="686" t="s">
        <v>243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4874035</v>
      </c>
      <c r="CS26" s="681"/>
      <c r="CT26" s="681"/>
      <c r="CU26" s="681"/>
      <c r="CV26" s="681"/>
      <c r="CW26" s="681"/>
      <c r="CX26" s="681"/>
      <c r="CY26" s="682"/>
      <c r="CZ26" s="683">
        <v>9.6</v>
      </c>
      <c r="DA26" s="701"/>
      <c r="DB26" s="701"/>
      <c r="DC26" s="702"/>
      <c r="DD26" s="686">
        <v>4461557</v>
      </c>
      <c r="DE26" s="681"/>
      <c r="DF26" s="681"/>
      <c r="DG26" s="681"/>
      <c r="DH26" s="681"/>
      <c r="DI26" s="681"/>
      <c r="DJ26" s="681"/>
      <c r="DK26" s="682"/>
      <c r="DL26" s="686" t="s">
        <v>243</v>
      </c>
      <c r="DM26" s="681"/>
      <c r="DN26" s="681"/>
      <c r="DO26" s="681"/>
      <c r="DP26" s="681"/>
      <c r="DQ26" s="681"/>
      <c r="DR26" s="681"/>
      <c r="DS26" s="681"/>
      <c r="DT26" s="681"/>
      <c r="DU26" s="681"/>
      <c r="DV26" s="682"/>
      <c r="DW26" s="683" t="s">
        <v>137</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9504</v>
      </c>
      <c r="S27" s="681"/>
      <c r="T27" s="681"/>
      <c r="U27" s="681"/>
      <c r="V27" s="681"/>
      <c r="W27" s="681"/>
      <c r="X27" s="681"/>
      <c r="Y27" s="682"/>
      <c r="Z27" s="713">
        <v>0</v>
      </c>
      <c r="AA27" s="713"/>
      <c r="AB27" s="713"/>
      <c r="AC27" s="713"/>
      <c r="AD27" s="714">
        <v>9504</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14001988</v>
      </c>
      <c r="BH27" s="681"/>
      <c r="BI27" s="681"/>
      <c r="BJ27" s="681"/>
      <c r="BK27" s="681"/>
      <c r="BL27" s="681"/>
      <c r="BM27" s="681"/>
      <c r="BN27" s="682"/>
      <c r="BO27" s="713">
        <v>100</v>
      </c>
      <c r="BP27" s="713"/>
      <c r="BQ27" s="713"/>
      <c r="BR27" s="713"/>
      <c r="BS27" s="686">
        <v>163167</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6414376</v>
      </c>
      <c r="CS27" s="699"/>
      <c r="CT27" s="699"/>
      <c r="CU27" s="699"/>
      <c r="CV27" s="699"/>
      <c r="CW27" s="699"/>
      <c r="CX27" s="699"/>
      <c r="CY27" s="700"/>
      <c r="CZ27" s="683">
        <v>12.7</v>
      </c>
      <c r="DA27" s="701"/>
      <c r="DB27" s="701"/>
      <c r="DC27" s="702"/>
      <c r="DD27" s="686">
        <v>1863871</v>
      </c>
      <c r="DE27" s="699"/>
      <c r="DF27" s="699"/>
      <c r="DG27" s="699"/>
      <c r="DH27" s="699"/>
      <c r="DI27" s="699"/>
      <c r="DJ27" s="699"/>
      <c r="DK27" s="700"/>
      <c r="DL27" s="686">
        <v>1716111</v>
      </c>
      <c r="DM27" s="699"/>
      <c r="DN27" s="699"/>
      <c r="DO27" s="699"/>
      <c r="DP27" s="699"/>
      <c r="DQ27" s="699"/>
      <c r="DR27" s="699"/>
      <c r="DS27" s="699"/>
      <c r="DT27" s="699"/>
      <c r="DU27" s="699"/>
      <c r="DV27" s="700"/>
      <c r="DW27" s="683">
        <v>6.8</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349482</v>
      </c>
      <c r="S28" s="681"/>
      <c r="T28" s="681"/>
      <c r="U28" s="681"/>
      <c r="V28" s="681"/>
      <c r="W28" s="681"/>
      <c r="X28" s="681"/>
      <c r="Y28" s="682"/>
      <c r="Z28" s="713">
        <v>0.7</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4029838</v>
      </c>
      <c r="CS28" s="681"/>
      <c r="CT28" s="681"/>
      <c r="CU28" s="681"/>
      <c r="CV28" s="681"/>
      <c r="CW28" s="681"/>
      <c r="CX28" s="681"/>
      <c r="CY28" s="682"/>
      <c r="CZ28" s="683">
        <v>8</v>
      </c>
      <c r="DA28" s="701"/>
      <c r="DB28" s="701"/>
      <c r="DC28" s="702"/>
      <c r="DD28" s="686">
        <v>4015315</v>
      </c>
      <c r="DE28" s="681"/>
      <c r="DF28" s="681"/>
      <c r="DG28" s="681"/>
      <c r="DH28" s="681"/>
      <c r="DI28" s="681"/>
      <c r="DJ28" s="681"/>
      <c r="DK28" s="682"/>
      <c r="DL28" s="686">
        <v>4015315</v>
      </c>
      <c r="DM28" s="681"/>
      <c r="DN28" s="681"/>
      <c r="DO28" s="681"/>
      <c r="DP28" s="681"/>
      <c r="DQ28" s="681"/>
      <c r="DR28" s="681"/>
      <c r="DS28" s="681"/>
      <c r="DT28" s="681"/>
      <c r="DU28" s="681"/>
      <c r="DV28" s="682"/>
      <c r="DW28" s="683">
        <v>15.9</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369428</v>
      </c>
      <c r="S29" s="681"/>
      <c r="T29" s="681"/>
      <c r="U29" s="681"/>
      <c r="V29" s="681"/>
      <c r="W29" s="681"/>
      <c r="X29" s="681"/>
      <c r="Y29" s="682"/>
      <c r="Z29" s="713">
        <v>0.7</v>
      </c>
      <c r="AA29" s="713"/>
      <c r="AB29" s="713"/>
      <c r="AC29" s="713"/>
      <c r="AD29" s="714">
        <v>42219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69</v>
      </c>
      <c r="CG29" s="720"/>
      <c r="CH29" s="720"/>
      <c r="CI29" s="720"/>
      <c r="CJ29" s="720"/>
      <c r="CK29" s="720"/>
      <c r="CL29" s="720"/>
      <c r="CM29" s="720"/>
      <c r="CN29" s="720"/>
      <c r="CO29" s="720"/>
      <c r="CP29" s="720"/>
      <c r="CQ29" s="721"/>
      <c r="CR29" s="680">
        <v>4029483</v>
      </c>
      <c r="CS29" s="699"/>
      <c r="CT29" s="699"/>
      <c r="CU29" s="699"/>
      <c r="CV29" s="699"/>
      <c r="CW29" s="699"/>
      <c r="CX29" s="699"/>
      <c r="CY29" s="700"/>
      <c r="CZ29" s="683">
        <v>8</v>
      </c>
      <c r="DA29" s="701"/>
      <c r="DB29" s="701"/>
      <c r="DC29" s="702"/>
      <c r="DD29" s="686">
        <v>4014960</v>
      </c>
      <c r="DE29" s="699"/>
      <c r="DF29" s="699"/>
      <c r="DG29" s="699"/>
      <c r="DH29" s="699"/>
      <c r="DI29" s="699"/>
      <c r="DJ29" s="699"/>
      <c r="DK29" s="700"/>
      <c r="DL29" s="686">
        <v>4014960</v>
      </c>
      <c r="DM29" s="699"/>
      <c r="DN29" s="699"/>
      <c r="DO29" s="699"/>
      <c r="DP29" s="699"/>
      <c r="DQ29" s="699"/>
      <c r="DR29" s="699"/>
      <c r="DS29" s="699"/>
      <c r="DT29" s="699"/>
      <c r="DU29" s="699"/>
      <c r="DV29" s="700"/>
      <c r="DW29" s="683">
        <v>15.9</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111162</v>
      </c>
      <c r="S30" s="681"/>
      <c r="T30" s="681"/>
      <c r="U30" s="681"/>
      <c r="V30" s="681"/>
      <c r="W30" s="681"/>
      <c r="X30" s="681"/>
      <c r="Y30" s="682"/>
      <c r="Z30" s="713">
        <v>0.2</v>
      </c>
      <c r="AA30" s="713"/>
      <c r="AB30" s="713"/>
      <c r="AC30" s="713"/>
      <c r="AD30" s="714" t="s">
        <v>243</v>
      </c>
      <c r="AE30" s="714"/>
      <c r="AF30" s="714"/>
      <c r="AG30" s="714"/>
      <c r="AH30" s="714"/>
      <c r="AI30" s="714"/>
      <c r="AJ30" s="714"/>
      <c r="AK30" s="714"/>
      <c r="AL30" s="683" t="s">
        <v>243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3827628</v>
      </c>
      <c r="CS30" s="681"/>
      <c r="CT30" s="681"/>
      <c r="CU30" s="681"/>
      <c r="CV30" s="681"/>
      <c r="CW30" s="681"/>
      <c r="CX30" s="681"/>
      <c r="CY30" s="682"/>
      <c r="CZ30" s="683">
        <v>7.6</v>
      </c>
      <c r="DA30" s="701"/>
      <c r="DB30" s="701"/>
      <c r="DC30" s="702"/>
      <c r="DD30" s="686">
        <v>3813107</v>
      </c>
      <c r="DE30" s="681"/>
      <c r="DF30" s="681"/>
      <c r="DG30" s="681"/>
      <c r="DH30" s="681"/>
      <c r="DI30" s="681"/>
      <c r="DJ30" s="681"/>
      <c r="DK30" s="682"/>
      <c r="DL30" s="686">
        <v>3813107</v>
      </c>
      <c r="DM30" s="681"/>
      <c r="DN30" s="681"/>
      <c r="DO30" s="681"/>
      <c r="DP30" s="681"/>
      <c r="DQ30" s="681"/>
      <c r="DR30" s="681"/>
      <c r="DS30" s="681"/>
      <c r="DT30" s="681"/>
      <c r="DU30" s="681"/>
      <c r="DV30" s="682"/>
      <c r="DW30" s="683">
        <v>15.1</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15560537</v>
      </c>
      <c r="S31" s="681"/>
      <c r="T31" s="681"/>
      <c r="U31" s="681"/>
      <c r="V31" s="681"/>
      <c r="W31" s="681"/>
      <c r="X31" s="681"/>
      <c r="Y31" s="682"/>
      <c r="Z31" s="713">
        <v>29.6</v>
      </c>
      <c r="AA31" s="713"/>
      <c r="AB31" s="713"/>
      <c r="AC31" s="713"/>
      <c r="AD31" s="714" t="s">
        <v>137</v>
      </c>
      <c r="AE31" s="714"/>
      <c r="AF31" s="714"/>
      <c r="AG31" s="714"/>
      <c r="AH31" s="714"/>
      <c r="AI31" s="714"/>
      <c r="AJ31" s="714"/>
      <c r="AK31" s="714"/>
      <c r="AL31" s="683" t="s">
        <v>243</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98.6</v>
      </c>
      <c r="BH31" s="750"/>
      <c r="BI31" s="750"/>
      <c r="BJ31" s="750"/>
      <c r="BK31" s="750"/>
      <c r="BL31" s="750"/>
      <c r="BM31" s="751">
        <v>95.7</v>
      </c>
      <c r="BN31" s="750"/>
      <c r="BO31" s="750"/>
      <c r="BP31" s="750"/>
      <c r="BQ31" s="752"/>
      <c r="BR31" s="749">
        <v>99.2</v>
      </c>
      <c r="BS31" s="750"/>
      <c r="BT31" s="750"/>
      <c r="BU31" s="750"/>
      <c r="BV31" s="750"/>
      <c r="BW31" s="750"/>
      <c r="BX31" s="751">
        <v>96.3</v>
      </c>
      <c r="BY31" s="750"/>
      <c r="BZ31" s="750"/>
      <c r="CA31" s="750"/>
      <c r="CB31" s="752"/>
      <c r="CD31" s="767"/>
      <c r="CE31" s="768"/>
      <c r="CF31" s="719" t="s">
        <v>311</v>
      </c>
      <c r="CG31" s="720"/>
      <c r="CH31" s="720"/>
      <c r="CI31" s="720"/>
      <c r="CJ31" s="720"/>
      <c r="CK31" s="720"/>
      <c r="CL31" s="720"/>
      <c r="CM31" s="720"/>
      <c r="CN31" s="720"/>
      <c r="CO31" s="720"/>
      <c r="CP31" s="720"/>
      <c r="CQ31" s="721"/>
      <c r="CR31" s="680">
        <v>201855</v>
      </c>
      <c r="CS31" s="699"/>
      <c r="CT31" s="699"/>
      <c r="CU31" s="699"/>
      <c r="CV31" s="699"/>
      <c r="CW31" s="699"/>
      <c r="CX31" s="699"/>
      <c r="CY31" s="700"/>
      <c r="CZ31" s="683">
        <v>0.4</v>
      </c>
      <c r="DA31" s="701"/>
      <c r="DB31" s="701"/>
      <c r="DC31" s="702"/>
      <c r="DD31" s="686">
        <v>201853</v>
      </c>
      <c r="DE31" s="699"/>
      <c r="DF31" s="699"/>
      <c r="DG31" s="699"/>
      <c r="DH31" s="699"/>
      <c r="DI31" s="699"/>
      <c r="DJ31" s="699"/>
      <c r="DK31" s="700"/>
      <c r="DL31" s="686">
        <v>201853</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137</v>
      </c>
      <c r="S32" s="681"/>
      <c r="T32" s="681"/>
      <c r="U32" s="681"/>
      <c r="V32" s="681"/>
      <c r="W32" s="681"/>
      <c r="X32" s="681"/>
      <c r="Y32" s="682"/>
      <c r="Z32" s="713" t="s">
        <v>137</v>
      </c>
      <c r="AA32" s="713"/>
      <c r="AB32" s="713"/>
      <c r="AC32" s="713"/>
      <c r="AD32" s="714" t="s">
        <v>137</v>
      </c>
      <c r="AE32" s="714"/>
      <c r="AF32" s="714"/>
      <c r="AG32" s="714"/>
      <c r="AH32" s="714"/>
      <c r="AI32" s="714"/>
      <c r="AJ32" s="714"/>
      <c r="AK32" s="714"/>
      <c r="AL32" s="683" t="s">
        <v>137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98.9</v>
      </c>
      <c r="BH32" s="699"/>
      <c r="BI32" s="699"/>
      <c r="BJ32" s="699"/>
      <c r="BK32" s="699"/>
      <c r="BL32" s="699"/>
      <c r="BM32" s="684">
        <v>95.8</v>
      </c>
      <c r="BN32" s="745"/>
      <c r="BO32" s="745"/>
      <c r="BP32" s="745"/>
      <c r="BQ32" s="726"/>
      <c r="BR32" s="753">
        <v>99.1</v>
      </c>
      <c r="BS32" s="699"/>
      <c r="BT32" s="699"/>
      <c r="BU32" s="699"/>
      <c r="BV32" s="699"/>
      <c r="BW32" s="699"/>
      <c r="BX32" s="684">
        <v>96.5</v>
      </c>
      <c r="BY32" s="745"/>
      <c r="BZ32" s="745"/>
      <c r="CA32" s="745"/>
      <c r="CB32" s="726"/>
      <c r="CD32" s="769"/>
      <c r="CE32" s="770"/>
      <c r="CF32" s="719" t="s">
        <v>315</v>
      </c>
      <c r="CG32" s="720"/>
      <c r="CH32" s="720"/>
      <c r="CI32" s="720"/>
      <c r="CJ32" s="720"/>
      <c r="CK32" s="720"/>
      <c r="CL32" s="720"/>
      <c r="CM32" s="720"/>
      <c r="CN32" s="720"/>
      <c r="CO32" s="720"/>
      <c r="CP32" s="720"/>
      <c r="CQ32" s="721"/>
      <c r="CR32" s="680">
        <v>355</v>
      </c>
      <c r="CS32" s="681"/>
      <c r="CT32" s="681"/>
      <c r="CU32" s="681"/>
      <c r="CV32" s="681"/>
      <c r="CW32" s="681"/>
      <c r="CX32" s="681"/>
      <c r="CY32" s="682"/>
      <c r="CZ32" s="683">
        <v>0</v>
      </c>
      <c r="DA32" s="701"/>
      <c r="DB32" s="701"/>
      <c r="DC32" s="702"/>
      <c r="DD32" s="686">
        <v>355</v>
      </c>
      <c r="DE32" s="681"/>
      <c r="DF32" s="681"/>
      <c r="DG32" s="681"/>
      <c r="DH32" s="681"/>
      <c r="DI32" s="681"/>
      <c r="DJ32" s="681"/>
      <c r="DK32" s="682"/>
      <c r="DL32" s="686">
        <v>355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2743936</v>
      </c>
      <c r="S33" s="681"/>
      <c r="T33" s="681"/>
      <c r="U33" s="681"/>
      <c r="V33" s="681"/>
      <c r="W33" s="681"/>
      <c r="X33" s="681"/>
      <c r="Y33" s="682"/>
      <c r="Z33" s="713">
        <v>5.2</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98.4</v>
      </c>
      <c r="BH33" s="665"/>
      <c r="BI33" s="665"/>
      <c r="BJ33" s="665"/>
      <c r="BK33" s="665"/>
      <c r="BL33" s="665"/>
      <c r="BM33" s="707">
        <v>95.3</v>
      </c>
      <c r="BN33" s="665"/>
      <c r="BO33" s="665"/>
      <c r="BP33" s="665"/>
      <c r="BQ33" s="709"/>
      <c r="BR33" s="744">
        <v>99.1</v>
      </c>
      <c r="BS33" s="665"/>
      <c r="BT33" s="665"/>
      <c r="BU33" s="665"/>
      <c r="BV33" s="665"/>
      <c r="BW33" s="665"/>
      <c r="BX33" s="707">
        <v>95.9</v>
      </c>
      <c r="BY33" s="665"/>
      <c r="BZ33" s="665"/>
      <c r="CA33" s="665"/>
      <c r="CB33" s="709"/>
      <c r="CD33" s="719" t="s">
        <v>318</v>
      </c>
      <c r="CE33" s="720"/>
      <c r="CF33" s="720"/>
      <c r="CG33" s="720"/>
      <c r="CH33" s="720"/>
      <c r="CI33" s="720"/>
      <c r="CJ33" s="720"/>
      <c r="CK33" s="720"/>
      <c r="CL33" s="720"/>
      <c r="CM33" s="720"/>
      <c r="CN33" s="720"/>
      <c r="CO33" s="720"/>
      <c r="CP33" s="720"/>
      <c r="CQ33" s="721"/>
      <c r="CR33" s="680">
        <v>27087298</v>
      </c>
      <c r="CS33" s="699"/>
      <c r="CT33" s="699"/>
      <c r="CU33" s="699"/>
      <c r="CV33" s="699"/>
      <c r="CW33" s="699"/>
      <c r="CX33" s="699"/>
      <c r="CY33" s="700"/>
      <c r="CZ33" s="683">
        <v>53.5</v>
      </c>
      <c r="DA33" s="701"/>
      <c r="DB33" s="701"/>
      <c r="DC33" s="702"/>
      <c r="DD33" s="686">
        <v>14742013</v>
      </c>
      <c r="DE33" s="699"/>
      <c r="DF33" s="699"/>
      <c r="DG33" s="699"/>
      <c r="DH33" s="699"/>
      <c r="DI33" s="699"/>
      <c r="DJ33" s="699"/>
      <c r="DK33" s="700"/>
      <c r="DL33" s="686">
        <v>10884723</v>
      </c>
      <c r="DM33" s="699"/>
      <c r="DN33" s="699"/>
      <c r="DO33" s="699"/>
      <c r="DP33" s="699"/>
      <c r="DQ33" s="699"/>
      <c r="DR33" s="699"/>
      <c r="DS33" s="699"/>
      <c r="DT33" s="699"/>
      <c r="DU33" s="699"/>
      <c r="DV33" s="700"/>
      <c r="DW33" s="683">
        <v>43.2</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51206</v>
      </c>
      <c r="S34" s="681"/>
      <c r="T34" s="681"/>
      <c r="U34" s="681"/>
      <c r="V34" s="681"/>
      <c r="W34" s="681"/>
      <c r="X34" s="681"/>
      <c r="Y34" s="682"/>
      <c r="Z34" s="713">
        <v>0.1</v>
      </c>
      <c r="AA34" s="713"/>
      <c r="AB34" s="713"/>
      <c r="AC34" s="713"/>
      <c r="AD34" s="714" t="s">
        <v>137</v>
      </c>
      <c r="AE34" s="714"/>
      <c r="AF34" s="714"/>
      <c r="AG34" s="714"/>
      <c r="AH34" s="714"/>
      <c r="AI34" s="714"/>
      <c r="AJ34" s="714"/>
      <c r="AK34" s="714"/>
      <c r="AL34" s="683" t="s">
        <v>137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6415228</v>
      </c>
      <c r="CS34" s="681"/>
      <c r="CT34" s="681"/>
      <c r="CU34" s="681"/>
      <c r="CV34" s="681"/>
      <c r="CW34" s="681"/>
      <c r="CX34" s="681"/>
      <c r="CY34" s="682"/>
      <c r="CZ34" s="683">
        <v>12.7</v>
      </c>
      <c r="DA34" s="701"/>
      <c r="DB34" s="701"/>
      <c r="DC34" s="702"/>
      <c r="DD34" s="686">
        <v>4475344</v>
      </c>
      <c r="DE34" s="681"/>
      <c r="DF34" s="681"/>
      <c r="DG34" s="681"/>
      <c r="DH34" s="681"/>
      <c r="DI34" s="681"/>
      <c r="DJ34" s="681"/>
      <c r="DK34" s="682"/>
      <c r="DL34" s="686">
        <v>3878188</v>
      </c>
      <c r="DM34" s="681"/>
      <c r="DN34" s="681"/>
      <c r="DO34" s="681"/>
      <c r="DP34" s="681"/>
      <c r="DQ34" s="681"/>
      <c r="DR34" s="681"/>
      <c r="DS34" s="681"/>
      <c r="DT34" s="681"/>
      <c r="DU34" s="681"/>
      <c r="DV34" s="682"/>
      <c r="DW34" s="683">
        <v>15.4</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364305</v>
      </c>
      <c r="S35" s="681"/>
      <c r="T35" s="681"/>
      <c r="U35" s="681"/>
      <c r="V35" s="681"/>
      <c r="W35" s="681"/>
      <c r="X35" s="681"/>
      <c r="Y35" s="682"/>
      <c r="Z35" s="713">
        <v>0.7</v>
      </c>
      <c r="AA35" s="713"/>
      <c r="AB35" s="713"/>
      <c r="AC35" s="713"/>
      <c r="AD35" s="714" t="s">
        <v>243</v>
      </c>
      <c r="AE35" s="714"/>
      <c r="AF35" s="714"/>
      <c r="AG35" s="714"/>
      <c r="AH35" s="714"/>
      <c r="AI35" s="714"/>
      <c r="AJ35" s="714"/>
      <c r="AK35" s="714"/>
      <c r="AL35" s="683" t="s">
        <v>137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315879</v>
      </c>
      <c r="CS35" s="699"/>
      <c r="CT35" s="699"/>
      <c r="CU35" s="699"/>
      <c r="CV35" s="699"/>
      <c r="CW35" s="699"/>
      <c r="CX35" s="699"/>
      <c r="CY35" s="700"/>
      <c r="CZ35" s="683">
        <v>0.6</v>
      </c>
      <c r="DA35" s="701"/>
      <c r="DB35" s="701"/>
      <c r="DC35" s="702"/>
      <c r="DD35" s="686">
        <v>298377</v>
      </c>
      <c r="DE35" s="699"/>
      <c r="DF35" s="699"/>
      <c r="DG35" s="699"/>
      <c r="DH35" s="699"/>
      <c r="DI35" s="699"/>
      <c r="DJ35" s="699"/>
      <c r="DK35" s="700"/>
      <c r="DL35" s="686">
        <v>298377</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1489889</v>
      </c>
      <c r="S36" s="681"/>
      <c r="T36" s="681"/>
      <c r="U36" s="681"/>
      <c r="V36" s="681"/>
      <c r="W36" s="681"/>
      <c r="X36" s="681"/>
      <c r="Y36" s="682"/>
      <c r="Z36" s="713">
        <v>2.8</v>
      </c>
      <c r="AA36" s="713"/>
      <c r="AB36" s="713"/>
      <c r="AC36" s="713"/>
      <c r="AD36" s="714" t="s">
        <v>243</v>
      </c>
      <c r="AE36" s="714"/>
      <c r="AF36" s="714"/>
      <c r="AG36" s="714"/>
      <c r="AH36" s="714"/>
      <c r="AI36" s="714"/>
      <c r="AJ36" s="714"/>
      <c r="AK36" s="714"/>
      <c r="AL36" s="683" t="s">
        <v>137</v>
      </c>
      <c r="AM36" s="684"/>
      <c r="AN36" s="684"/>
      <c r="AO36" s="715"/>
      <c r="AP36" s="235"/>
      <c r="AQ36" s="732" t="s">
        <v>326</v>
      </c>
      <c r="AR36" s="733"/>
      <c r="AS36" s="733"/>
      <c r="AT36" s="733"/>
      <c r="AU36" s="733"/>
      <c r="AV36" s="733"/>
      <c r="AW36" s="733"/>
      <c r="AX36" s="733"/>
      <c r="AY36" s="734"/>
      <c r="AZ36" s="735">
        <v>4968532</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65355</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15606878</v>
      </c>
      <c r="CS36" s="681"/>
      <c r="CT36" s="681"/>
      <c r="CU36" s="681"/>
      <c r="CV36" s="681"/>
      <c r="CW36" s="681"/>
      <c r="CX36" s="681"/>
      <c r="CY36" s="682"/>
      <c r="CZ36" s="683">
        <v>30.8</v>
      </c>
      <c r="DA36" s="701"/>
      <c r="DB36" s="701"/>
      <c r="DC36" s="702"/>
      <c r="DD36" s="686">
        <v>5708552</v>
      </c>
      <c r="DE36" s="681"/>
      <c r="DF36" s="681"/>
      <c r="DG36" s="681"/>
      <c r="DH36" s="681"/>
      <c r="DI36" s="681"/>
      <c r="DJ36" s="681"/>
      <c r="DK36" s="682"/>
      <c r="DL36" s="686">
        <v>4371251</v>
      </c>
      <c r="DM36" s="681"/>
      <c r="DN36" s="681"/>
      <c r="DO36" s="681"/>
      <c r="DP36" s="681"/>
      <c r="DQ36" s="681"/>
      <c r="DR36" s="681"/>
      <c r="DS36" s="681"/>
      <c r="DT36" s="681"/>
      <c r="DU36" s="681"/>
      <c r="DV36" s="682"/>
      <c r="DW36" s="683">
        <v>17.3</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1741299</v>
      </c>
      <c r="S37" s="681"/>
      <c r="T37" s="681"/>
      <c r="U37" s="681"/>
      <c r="V37" s="681"/>
      <c r="W37" s="681"/>
      <c r="X37" s="681"/>
      <c r="Y37" s="682"/>
      <c r="Z37" s="713">
        <v>3.3</v>
      </c>
      <c r="AA37" s="713"/>
      <c r="AB37" s="713"/>
      <c r="AC37" s="713"/>
      <c r="AD37" s="714" t="s">
        <v>243</v>
      </c>
      <c r="AE37" s="714"/>
      <c r="AF37" s="714"/>
      <c r="AG37" s="714"/>
      <c r="AH37" s="714"/>
      <c r="AI37" s="714"/>
      <c r="AJ37" s="714"/>
      <c r="AK37" s="714"/>
      <c r="AL37" s="683" t="s">
        <v>137</v>
      </c>
      <c r="AM37" s="684"/>
      <c r="AN37" s="684"/>
      <c r="AO37" s="715"/>
      <c r="AQ37" s="723" t="s">
        <v>330</v>
      </c>
      <c r="AR37" s="724"/>
      <c r="AS37" s="724"/>
      <c r="AT37" s="724"/>
      <c r="AU37" s="724"/>
      <c r="AV37" s="724"/>
      <c r="AW37" s="724"/>
      <c r="AX37" s="724"/>
      <c r="AY37" s="725"/>
      <c r="AZ37" s="680">
        <v>1425783</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22508</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2309022</v>
      </c>
      <c r="CS37" s="699"/>
      <c r="CT37" s="699"/>
      <c r="CU37" s="699"/>
      <c r="CV37" s="699"/>
      <c r="CW37" s="699"/>
      <c r="CX37" s="699"/>
      <c r="CY37" s="700"/>
      <c r="CZ37" s="683">
        <v>4.5999999999999996</v>
      </c>
      <c r="DA37" s="701"/>
      <c r="DB37" s="701"/>
      <c r="DC37" s="702"/>
      <c r="DD37" s="686">
        <v>2309022</v>
      </c>
      <c r="DE37" s="699"/>
      <c r="DF37" s="699"/>
      <c r="DG37" s="699"/>
      <c r="DH37" s="699"/>
      <c r="DI37" s="699"/>
      <c r="DJ37" s="699"/>
      <c r="DK37" s="700"/>
      <c r="DL37" s="686">
        <v>2288894</v>
      </c>
      <c r="DM37" s="699"/>
      <c r="DN37" s="699"/>
      <c r="DO37" s="699"/>
      <c r="DP37" s="699"/>
      <c r="DQ37" s="699"/>
      <c r="DR37" s="699"/>
      <c r="DS37" s="699"/>
      <c r="DT37" s="699"/>
      <c r="DU37" s="699"/>
      <c r="DV37" s="700"/>
      <c r="DW37" s="683">
        <v>9.1</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652924</v>
      </c>
      <c r="S38" s="681"/>
      <c r="T38" s="681"/>
      <c r="U38" s="681"/>
      <c r="V38" s="681"/>
      <c r="W38" s="681"/>
      <c r="X38" s="681"/>
      <c r="Y38" s="682"/>
      <c r="Z38" s="713">
        <v>1.2</v>
      </c>
      <c r="AA38" s="713"/>
      <c r="AB38" s="713"/>
      <c r="AC38" s="713"/>
      <c r="AD38" s="714">
        <v>3008</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267251</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10962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2958727</v>
      </c>
      <c r="CS38" s="681"/>
      <c r="CT38" s="681"/>
      <c r="CU38" s="681"/>
      <c r="CV38" s="681"/>
      <c r="CW38" s="681"/>
      <c r="CX38" s="681"/>
      <c r="CY38" s="682"/>
      <c r="CZ38" s="683">
        <v>5.8</v>
      </c>
      <c r="DA38" s="701"/>
      <c r="DB38" s="701"/>
      <c r="DC38" s="702"/>
      <c r="DD38" s="686">
        <v>2483660</v>
      </c>
      <c r="DE38" s="681"/>
      <c r="DF38" s="681"/>
      <c r="DG38" s="681"/>
      <c r="DH38" s="681"/>
      <c r="DI38" s="681"/>
      <c r="DJ38" s="681"/>
      <c r="DK38" s="682"/>
      <c r="DL38" s="686">
        <v>2336907</v>
      </c>
      <c r="DM38" s="681"/>
      <c r="DN38" s="681"/>
      <c r="DO38" s="681"/>
      <c r="DP38" s="681"/>
      <c r="DQ38" s="681"/>
      <c r="DR38" s="681"/>
      <c r="DS38" s="681"/>
      <c r="DT38" s="681"/>
      <c r="DU38" s="681"/>
      <c r="DV38" s="682"/>
      <c r="DW38" s="683">
        <v>9.3000000000000007</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4542596</v>
      </c>
      <c r="S39" s="681"/>
      <c r="T39" s="681"/>
      <c r="U39" s="681"/>
      <c r="V39" s="681"/>
      <c r="W39" s="681"/>
      <c r="X39" s="681"/>
      <c r="Y39" s="682"/>
      <c r="Z39" s="713">
        <v>8.6</v>
      </c>
      <c r="AA39" s="713"/>
      <c r="AB39" s="713"/>
      <c r="AC39" s="713"/>
      <c r="AD39" s="714" t="s">
        <v>137</v>
      </c>
      <c r="AE39" s="714"/>
      <c r="AF39" s="714"/>
      <c r="AG39" s="714"/>
      <c r="AH39" s="714"/>
      <c r="AI39" s="714"/>
      <c r="AJ39" s="714"/>
      <c r="AK39" s="714"/>
      <c r="AL39" s="683" t="s">
        <v>243</v>
      </c>
      <c r="AM39" s="684"/>
      <c r="AN39" s="684"/>
      <c r="AO39" s="715"/>
      <c r="AQ39" s="723" t="s">
        <v>338</v>
      </c>
      <c r="AR39" s="724"/>
      <c r="AS39" s="724"/>
      <c r="AT39" s="724"/>
      <c r="AU39" s="724"/>
      <c r="AV39" s="724"/>
      <c r="AW39" s="724"/>
      <c r="AX39" s="724"/>
      <c r="AY39" s="725"/>
      <c r="AZ39" s="680">
        <v>122771</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17481</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1330272</v>
      </c>
      <c r="CS39" s="699"/>
      <c r="CT39" s="699"/>
      <c r="CU39" s="699"/>
      <c r="CV39" s="699"/>
      <c r="CW39" s="699"/>
      <c r="CX39" s="699"/>
      <c r="CY39" s="700"/>
      <c r="CZ39" s="683">
        <v>2.6</v>
      </c>
      <c r="DA39" s="701"/>
      <c r="DB39" s="701"/>
      <c r="DC39" s="702"/>
      <c r="DD39" s="686">
        <v>1320711</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137</v>
      </c>
      <c r="AA40" s="713"/>
      <c r="AB40" s="713"/>
      <c r="AC40" s="713"/>
      <c r="AD40" s="714" t="s">
        <v>137</v>
      </c>
      <c r="AE40" s="714"/>
      <c r="AF40" s="714"/>
      <c r="AG40" s="714"/>
      <c r="AH40" s="714"/>
      <c r="AI40" s="714"/>
      <c r="AJ40" s="714"/>
      <c r="AK40" s="714"/>
      <c r="AL40" s="683" t="s">
        <v>137</v>
      </c>
      <c r="AM40" s="684"/>
      <c r="AN40" s="684"/>
      <c r="AO40" s="715"/>
      <c r="AQ40" s="723" t="s">
        <v>342</v>
      </c>
      <c r="AR40" s="724"/>
      <c r="AS40" s="724"/>
      <c r="AT40" s="724"/>
      <c r="AU40" s="724"/>
      <c r="AV40" s="724"/>
      <c r="AW40" s="724"/>
      <c r="AX40" s="724"/>
      <c r="AY40" s="725"/>
      <c r="AZ40" s="680">
        <v>120000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95</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460314</v>
      </c>
      <c r="CS40" s="681"/>
      <c r="CT40" s="681"/>
      <c r="CU40" s="681"/>
      <c r="CV40" s="681"/>
      <c r="CW40" s="681"/>
      <c r="CX40" s="681"/>
      <c r="CY40" s="682"/>
      <c r="CZ40" s="683">
        <v>0.9</v>
      </c>
      <c r="DA40" s="701"/>
      <c r="DB40" s="701"/>
      <c r="DC40" s="702"/>
      <c r="DD40" s="686">
        <v>455369</v>
      </c>
      <c r="DE40" s="681"/>
      <c r="DF40" s="681"/>
      <c r="DG40" s="681"/>
      <c r="DH40" s="681"/>
      <c r="DI40" s="681"/>
      <c r="DJ40" s="681"/>
      <c r="DK40" s="682"/>
      <c r="DL40" s="686" t="s">
        <v>243</v>
      </c>
      <c r="DM40" s="681"/>
      <c r="DN40" s="681"/>
      <c r="DO40" s="681"/>
      <c r="DP40" s="681"/>
      <c r="DQ40" s="681"/>
      <c r="DR40" s="681"/>
      <c r="DS40" s="681"/>
      <c r="DT40" s="681"/>
      <c r="DU40" s="681"/>
      <c r="DV40" s="682"/>
      <c r="DW40" s="683" t="s">
        <v>137</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243</v>
      </c>
      <c r="AA41" s="713"/>
      <c r="AB41" s="713"/>
      <c r="AC41" s="713"/>
      <c r="AD41" s="714" t="s">
        <v>137</v>
      </c>
      <c r="AE41" s="714"/>
      <c r="AF41" s="714"/>
      <c r="AG41" s="714"/>
      <c r="AH41" s="714"/>
      <c r="AI41" s="714"/>
      <c r="AJ41" s="714"/>
      <c r="AK41" s="714"/>
      <c r="AL41" s="683" t="s">
        <v>137</v>
      </c>
      <c r="AM41" s="684"/>
      <c r="AN41" s="684"/>
      <c r="AO41" s="715"/>
      <c r="AQ41" s="723" t="s">
        <v>347</v>
      </c>
      <c r="AR41" s="724"/>
      <c r="AS41" s="724"/>
      <c r="AT41" s="724"/>
      <c r="AU41" s="724"/>
      <c r="AV41" s="724"/>
      <c r="AW41" s="724"/>
      <c r="AX41" s="724"/>
      <c r="AY41" s="725"/>
      <c r="AZ41" s="680">
        <v>549473</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1473158</v>
      </c>
      <c r="S42" s="681"/>
      <c r="T42" s="681"/>
      <c r="U42" s="681"/>
      <c r="V42" s="681"/>
      <c r="W42" s="681"/>
      <c r="X42" s="681"/>
      <c r="Y42" s="682"/>
      <c r="Z42" s="713">
        <v>2.8</v>
      </c>
      <c r="AA42" s="713"/>
      <c r="AB42" s="713"/>
      <c r="AC42" s="713"/>
      <c r="AD42" s="714" t="s">
        <v>137</v>
      </c>
      <c r="AE42" s="714"/>
      <c r="AF42" s="714"/>
      <c r="AG42" s="714"/>
      <c r="AH42" s="714"/>
      <c r="AI42" s="714"/>
      <c r="AJ42" s="714"/>
      <c r="AK42" s="714"/>
      <c r="AL42" s="683" t="s">
        <v>243</v>
      </c>
      <c r="AM42" s="684"/>
      <c r="AN42" s="684"/>
      <c r="AO42" s="715"/>
      <c r="AQ42" s="716" t="s">
        <v>351</v>
      </c>
      <c r="AR42" s="717"/>
      <c r="AS42" s="717"/>
      <c r="AT42" s="717"/>
      <c r="AU42" s="717"/>
      <c r="AV42" s="717"/>
      <c r="AW42" s="717"/>
      <c r="AX42" s="717"/>
      <c r="AY42" s="718"/>
      <c r="AZ42" s="664">
        <v>2483254</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350</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5814835</v>
      </c>
      <c r="CS42" s="681"/>
      <c r="CT42" s="681"/>
      <c r="CU42" s="681"/>
      <c r="CV42" s="681"/>
      <c r="CW42" s="681"/>
      <c r="CX42" s="681"/>
      <c r="CY42" s="682"/>
      <c r="CZ42" s="683">
        <v>11.5</v>
      </c>
      <c r="DA42" s="684"/>
      <c r="DB42" s="684"/>
      <c r="DC42" s="685"/>
      <c r="DD42" s="686">
        <v>1116943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52596446</v>
      </c>
      <c r="S43" s="703"/>
      <c r="T43" s="703"/>
      <c r="U43" s="703"/>
      <c r="V43" s="703"/>
      <c r="W43" s="703"/>
      <c r="X43" s="703"/>
      <c r="Y43" s="704"/>
      <c r="Z43" s="705">
        <v>100</v>
      </c>
      <c r="AA43" s="705"/>
      <c r="AB43" s="705"/>
      <c r="AC43" s="705"/>
      <c r="AD43" s="706">
        <v>23724979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177025</v>
      </c>
      <c r="CS43" s="699"/>
      <c r="CT43" s="699"/>
      <c r="CU43" s="699"/>
      <c r="CV43" s="699"/>
      <c r="CW43" s="699"/>
      <c r="CX43" s="699"/>
      <c r="CY43" s="700"/>
      <c r="CZ43" s="683">
        <v>0.3</v>
      </c>
      <c r="DA43" s="701"/>
      <c r="DB43" s="701"/>
      <c r="DC43" s="702"/>
      <c r="DD43" s="686">
        <v>177025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5755347</v>
      </c>
      <c r="CS44" s="681"/>
      <c r="CT44" s="681"/>
      <c r="CU44" s="681"/>
      <c r="CV44" s="681"/>
      <c r="CW44" s="681"/>
      <c r="CX44" s="681"/>
      <c r="CY44" s="682"/>
      <c r="CZ44" s="683">
        <v>11.4</v>
      </c>
      <c r="DA44" s="684"/>
      <c r="DB44" s="684"/>
      <c r="DC44" s="685"/>
      <c r="DD44" s="686">
        <v>1092059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2790034</v>
      </c>
      <c r="CS45" s="699"/>
      <c r="CT45" s="699"/>
      <c r="CU45" s="699"/>
      <c r="CV45" s="699"/>
      <c r="CW45" s="699"/>
      <c r="CX45" s="699"/>
      <c r="CY45" s="700"/>
      <c r="CZ45" s="683">
        <v>5.5</v>
      </c>
      <c r="DA45" s="701"/>
      <c r="DB45" s="701"/>
      <c r="DC45" s="702"/>
      <c r="DD45" s="686">
        <v>102292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2872758</v>
      </c>
      <c r="CS46" s="681"/>
      <c r="CT46" s="681"/>
      <c r="CU46" s="681"/>
      <c r="CV46" s="681"/>
      <c r="CW46" s="681"/>
      <c r="CX46" s="681"/>
      <c r="CY46" s="682"/>
      <c r="CZ46" s="683">
        <v>5.7</v>
      </c>
      <c r="DA46" s="684"/>
      <c r="DB46" s="684"/>
      <c r="DC46" s="685"/>
      <c r="DD46" s="686">
        <v>929826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59488</v>
      </c>
      <c r="CS47" s="699"/>
      <c r="CT47" s="699"/>
      <c r="CU47" s="699"/>
      <c r="CV47" s="699"/>
      <c r="CW47" s="699"/>
      <c r="CX47" s="699"/>
      <c r="CY47" s="700"/>
      <c r="CZ47" s="683">
        <v>0.1</v>
      </c>
      <c r="DA47" s="701"/>
      <c r="DB47" s="701"/>
      <c r="DC47" s="702"/>
      <c r="DD47" s="686">
        <v>24884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243</v>
      </c>
      <c r="CS48" s="681"/>
      <c r="CT48" s="681"/>
      <c r="CU48" s="681"/>
      <c r="CV48" s="681"/>
      <c r="CW48" s="681"/>
      <c r="CX48" s="681"/>
      <c r="CY48" s="682"/>
      <c r="CZ48" s="683" t="s">
        <v>137</v>
      </c>
      <c r="DA48" s="684"/>
      <c r="DB48" s="684"/>
      <c r="DC48" s="685"/>
      <c r="DD48" s="686" t="s">
        <v>137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50652037</v>
      </c>
      <c r="CS49" s="665"/>
      <c r="CT49" s="665"/>
      <c r="CU49" s="665"/>
      <c r="CV49" s="665"/>
      <c r="CW49" s="665"/>
      <c r="CX49" s="665"/>
      <c r="CY49" s="666"/>
      <c r="CZ49" s="667">
        <v>100</v>
      </c>
      <c r="DA49" s="668"/>
      <c r="DB49" s="668"/>
      <c r="DC49" s="669"/>
      <c r="DD49" s="670">
        <v>28484825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IklDQU0pnJU1sX+3BQRS4fnkTmr9sjkM3LzuVKMK6NOWxK/E9R43jehZoN4fpAIVjYg+Hr5grsYlWl65ASVqKQ==" saltValue="R5koKIJfhuh0Nhcw5tkLk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52575</v>
      </c>
      <c r="R7" s="1200"/>
      <c r="S7" s="1200"/>
      <c r="T7" s="1200"/>
      <c r="U7" s="1200"/>
      <c r="V7" s="1200">
        <v>50631</v>
      </c>
      <c r="W7" s="1200"/>
      <c r="X7" s="1200"/>
      <c r="Y7" s="1200"/>
      <c r="Z7" s="1200"/>
      <c r="AA7" s="1200">
        <v>1944</v>
      </c>
      <c r="AB7" s="1200"/>
      <c r="AC7" s="1200"/>
      <c r="AD7" s="1200"/>
      <c r="AE7" s="1201"/>
      <c r="AF7" s="1202">
        <v>1631</v>
      </c>
      <c r="AG7" s="1203"/>
      <c r="AH7" s="1203"/>
      <c r="AI7" s="1203"/>
      <c r="AJ7" s="1204"/>
      <c r="AK7" s="1186">
        <v>116</v>
      </c>
      <c r="AL7" s="1187"/>
      <c r="AM7" s="1187"/>
      <c r="AN7" s="1187"/>
      <c r="AO7" s="1187"/>
      <c r="AP7" s="1187">
        <v>49646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-10</v>
      </c>
      <c r="CI7" s="1184"/>
      <c r="CJ7" s="1184"/>
      <c r="CK7" s="1184"/>
      <c r="CL7" s="1185"/>
      <c r="CM7" s="1183">
        <v>163</v>
      </c>
      <c r="CN7" s="1184"/>
      <c r="CO7" s="1184"/>
      <c r="CP7" s="1184"/>
      <c r="CQ7" s="1185"/>
      <c r="CR7" s="1183">
        <v>238</v>
      </c>
      <c r="CS7" s="1184"/>
      <c r="CT7" s="1184"/>
      <c r="CU7" s="1184"/>
      <c r="CV7" s="1185"/>
      <c r="CW7" s="1183">
        <v>0</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35</v>
      </c>
      <c r="R8" s="1139"/>
      <c r="S8" s="1139"/>
      <c r="T8" s="1139"/>
      <c r="U8" s="1139"/>
      <c r="V8" s="1139">
        <v>35</v>
      </c>
      <c r="W8" s="1139"/>
      <c r="X8" s="1139"/>
      <c r="Y8" s="1139"/>
      <c r="Z8" s="1139"/>
      <c r="AA8" s="1139">
        <v>0</v>
      </c>
      <c r="AB8" s="1139"/>
      <c r="AC8" s="1139"/>
      <c r="AD8" s="1139"/>
      <c r="AE8" s="1140"/>
      <c r="AF8" s="1114">
        <v>0</v>
      </c>
      <c r="AG8" s="1115"/>
      <c r="AH8" s="1115"/>
      <c r="AI8" s="1115"/>
      <c r="AJ8" s="1116"/>
      <c r="AK8" s="1181">
        <v>5</v>
      </c>
      <c r="AL8" s="1182"/>
      <c r="AM8" s="1182"/>
      <c r="AN8" s="1182"/>
      <c r="AO8" s="1182"/>
      <c r="AP8" s="1182" t="s">
        <v>586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-7</v>
      </c>
      <c r="CI8" s="1085"/>
      <c r="CJ8" s="1085"/>
      <c r="CK8" s="1085"/>
      <c r="CL8" s="1086"/>
      <c r="CM8" s="1084">
        <v>69</v>
      </c>
      <c r="CN8" s="1085"/>
      <c r="CO8" s="1085"/>
      <c r="CP8" s="1085"/>
      <c r="CQ8" s="1086"/>
      <c r="CR8" s="1084">
        <v>5</v>
      </c>
      <c r="CS8" s="1085"/>
      <c r="CT8" s="1085"/>
      <c r="CU8" s="1085"/>
      <c r="CV8" s="1086"/>
      <c r="CW8" s="1084">
        <v>0</v>
      </c>
      <c r="CX8" s="1085"/>
      <c r="CY8" s="1085"/>
      <c r="CZ8" s="1085"/>
      <c r="DA8" s="1086"/>
      <c r="DB8" s="1084">
        <v>0</v>
      </c>
      <c r="DC8" s="1085"/>
      <c r="DD8" s="1085"/>
      <c r="DE8" s="1085"/>
      <c r="DF8" s="1086"/>
      <c r="DG8" s="1084">
        <v>0</v>
      </c>
      <c r="DH8" s="1085"/>
      <c r="DI8" s="1085"/>
      <c r="DJ8" s="1085"/>
      <c r="DK8" s="1086"/>
      <c r="DL8" s="1084">
        <v>0</v>
      </c>
      <c r="DM8" s="1085"/>
      <c r="DN8" s="1085"/>
      <c r="DO8" s="1085"/>
      <c r="DP8" s="1086"/>
      <c r="DQ8" s="1084">
        <v>0</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5</v>
      </c>
      <c r="CI9" s="1085"/>
      <c r="CJ9" s="1085"/>
      <c r="CK9" s="1085"/>
      <c r="CL9" s="1086"/>
      <c r="CM9" s="1084">
        <v>108</v>
      </c>
      <c r="CN9" s="1085"/>
      <c r="CO9" s="1085"/>
      <c r="CP9" s="1085"/>
      <c r="CQ9" s="1086"/>
      <c r="CR9" s="1084">
        <v>50</v>
      </c>
      <c r="CS9" s="1085"/>
      <c r="CT9" s="1085"/>
      <c r="CU9" s="1085"/>
      <c r="CV9" s="1086"/>
      <c r="CW9" s="1084">
        <v>0</v>
      </c>
      <c r="CX9" s="1085"/>
      <c r="CY9" s="1085"/>
      <c r="CZ9" s="1085"/>
      <c r="DA9" s="1086"/>
      <c r="DB9" s="1084">
        <v>0</v>
      </c>
      <c r="DC9" s="1085"/>
      <c r="DD9" s="1085"/>
      <c r="DE9" s="1085"/>
      <c r="DF9" s="1086"/>
      <c r="DG9" s="1084">
        <v>0</v>
      </c>
      <c r="DH9" s="1085"/>
      <c r="DI9" s="1085"/>
      <c r="DJ9" s="1085"/>
      <c r="DK9" s="1086"/>
      <c r="DL9" s="1084">
        <v>0</v>
      </c>
      <c r="DM9" s="1085"/>
      <c r="DN9" s="1085"/>
      <c r="DO9" s="1085"/>
      <c r="DP9" s="1086"/>
      <c r="DQ9" s="1084">
        <v>0</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590</v>
      </c>
      <c r="BT10" s="1110"/>
      <c r="BU10" s="1110"/>
      <c r="BV10" s="1110"/>
      <c r="BW10" s="1110"/>
      <c r="BX10" s="1110"/>
      <c r="BY10" s="1110"/>
      <c r="BZ10" s="1110"/>
      <c r="CA10" s="1110"/>
      <c r="CB10" s="1110"/>
      <c r="CC10" s="1110"/>
      <c r="CD10" s="1110"/>
      <c r="CE10" s="1110"/>
      <c r="CF10" s="1110"/>
      <c r="CG10" s="1111"/>
      <c r="CH10" s="1084">
        <v>3</v>
      </c>
      <c r="CI10" s="1085"/>
      <c r="CJ10" s="1085"/>
      <c r="CK10" s="1085"/>
      <c r="CL10" s="1086"/>
      <c r="CM10" s="1084">
        <v>77</v>
      </c>
      <c r="CN10" s="1085"/>
      <c r="CO10" s="1085"/>
      <c r="CP10" s="1085"/>
      <c r="CQ10" s="1086"/>
      <c r="CR10" s="1084">
        <v>30</v>
      </c>
      <c r="CS10" s="1085"/>
      <c r="CT10" s="1085"/>
      <c r="CU10" s="1085"/>
      <c r="CV10" s="1086"/>
      <c r="CW10" s="1084">
        <v>0</v>
      </c>
      <c r="CX10" s="1085"/>
      <c r="CY10" s="1085"/>
      <c r="CZ10" s="1085"/>
      <c r="DA10" s="1086"/>
      <c r="DB10" s="1084">
        <v>0</v>
      </c>
      <c r="DC10" s="1085"/>
      <c r="DD10" s="1085"/>
      <c r="DE10" s="1085"/>
      <c r="DF10" s="1086"/>
      <c r="DG10" s="1084">
        <v>0</v>
      </c>
      <c r="DH10" s="1085"/>
      <c r="DI10" s="1085"/>
      <c r="DJ10" s="1085"/>
      <c r="DK10" s="1086"/>
      <c r="DL10" s="1084">
        <v>0</v>
      </c>
      <c r="DM10" s="1085"/>
      <c r="DN10" s="1085"/>
      <c r="DO10" s="1085"/>
      <c r="DP10" s="1086"/>
      <c r="DQ10" s="1084">
        <v>0</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591</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85</v>
      </c>
      <c r="CN11" s="1085"/>
      <c r="CO11" s="1085"/>
      <c r="CP11" s="1085"/>
      <c r="CQ11" s="1086"/>
      <c r="CR11" s="1084">
        <v>75</v>
      </c>
      <c r="CS11" s="1085"/>
      <c r="CT11" s="1085"/>
      <c r="CU11" s="1085"/>
      <c r="CV11" s="1086"/>
      <c r="CW11" s="1084">
        <v>2</v>
      </c>
      <c r="CX11" s="1085"/>
      <c r="CY11" s="1085"/>
      <c r="CZ11" s="1085"/>
      <c r="DA11" s="1086"/>
      <c r="DB11" s="1084">
        <v>0</v>
      </c>
      <c r="DC11" s="1085"/>
      <c r="DD11" s="1085"/>
      <c r="DE11" s="1085"/>
      <c r="DF11" s="1086"/>
      <c r="DG11" s="1084">
        <v>0</v>
      </c>
      <c r="DH11" s="1085"/>
      <c r="DI11" s="1085"/>
      <c r="DJ11" s="1085"/>
      <c r="DK11" s="1086"/>
      <c r="DL11" s="1084">
        <v>0</v>
      </c>
      <c r="DM11" s="1085"/>
      <c r="DN11" s="1085"/>
      <c r="DO11" s="1085"/>
      <c r="DP11" s="1086"/>
      <c r="DQ11" s="1084">
        <v>0</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592</v>
      </c>
      <c r="BT12" s="1110"/>
      <c r="BU12" s="1110"/>
      <c r="BV12" s="1110"/>
      <c r="BW12" s="1110"/>
      <c r="BX12" s="1110"/>
      <c r="BY12" s="1110"/>
      <c r="BZ12" s="1110"/>
      <c r="CA12" s="1110"/>
      <c r="CB12" s="1110"/>
      <c r="CC12" s="1110"/>
      <c r="CD12" s="1110"/>
      <c r="CE12" s="1110"/>
      <c r="CF12" s="1110"/>
      <c r="CG12" s="1111"/>
      <c r="CH12" s="1084">
        <v>-21</v>
      </c>
      <c r="CI12" s="1085"/>
      <c r="CJ12" s="1085"/>
      <c r="CK12" s="1085"/>
      <c r="CL12" s="1086"/>
      <c r="CM12" s="1084">
        <v>70</v>
      </c>
      <c r="CN12" s="1085"/>
      <c r="CO12" s="1085"/>
      <c r="CP12" s="1085"/>
      <c r="CQ12" s="1086"/>
      <c r="CR12" s="1084">
        <v>50</v>
      </c>
      <c r="CS12" s="1085"/>
      <c r="CT12" s="1085"/>
      <c r="CU12" s="1085"/>
      <c r="CV12" s="1086"/>
      <c r="CW12" s="1084">
        <v>10</v>
      </c>
      <c r="CX12" s="1085"/>
      <c r="CY12" s="1085"/>
      <c r="CZ12" s="1085"/>
      <c r="DA12" s="1086"/>
      <c r="DB12" s="1084">
        <v>0</v>
      </c>
      <c r="DC12" s="1085"/>
      <c r="DD12" s="1085"/>
      <c r="DE12" s="1085"/>
      <c r="DF12" s="1086"/>
      <c r="DG12" s="1084">
        <v>0</v>
      </c>
      <c r="DH12" s="1085"/>
      <c r="DI12" s="1085"/>
      <c r="DJ12" s="1085"/>
      <c r="DK12" s="1086"/>
      <c r="DL12" s="1084">
        <v>0</v>
      </c>
      <c r="DM12" s="1085"/>
      <c r="DN12" s="1085"/>
      <c r="DO12" s="1085"/>
      <c r="DP12" s="1086"/>
      <c r="DQ12" s="1084">
        <v>0</v>
      </c>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593</v>
      </c>
      <c r="BT13" s="1110"/>
      <c r="BU13" s="1110"/>
      <c r="BV13" s="1110"/>
      <c r="BW13" s="1110"/>
      <c r="BX13" s="1110"/>
      <c r="BY13" s="1110"/>
      <c r="BZ13" s="1110"/>
      <c r="CA13" s="1110"/>
      <c r="CB13" s="1110"/>
      <c r="CC13" s="1110"/>
      <c r="CD13" s="1110"/>
      <c r="CE13" s="1110"/>
      <c r="CF13" s="1110"/>
      <c r="CG13" s="1111"/>
      <c r="CH13" s="1084">
        <v>189</v>
      </c>
      <c r="CI13" s="1085"/>
      <c r="CJ13" s="1085"/>
      <c r="CK13" s="1085"/>
      <c r="CL13" s="1086"/>
      <c r="CM13" s="1084">
        <v>631</v>
      </c>
      <c r="CN13" s="1085"/>
      <c r="CO13" s="1085"/>
      <c r="CP13" s="1085"/>
      <c r="CQ13" s="1086"/>
      <c r="CR13" s="1084">
        <v>10</v>
      </c>
      <c r="CS13" s="1085"/>
      <c r="CT13" s="1085"/>
      <c r="CU13" s="1085"/>
      <c r="CV13" s="1086"/>
      <c r="CW13" s="1084">
        <v>0</v>
      </c>
      <c r="CX13" s="1085"/>
      <c r="CY13" s="1085"/>
      <c r="CZ13" s="1085"/>
      <c r="DA13" s="1086"/>
      <c r="DB13" s="1084">
        <v>495</v>
      </c>
      <c r="DC13" s="1085"/>
      <c r="DD13" s="1085"/>
      <c r="DE13" s="1085"/>
      <c r="DF13" s="1086"/>
      <c r="DG13" s="1084">
        <v>0</v>
      </c>
      <c r="DH13" s="1085"/>
      <c r="DI13" s="1085"/>
      <c r="DJ13" s="1085"/>
      <c r="DK13" s="1086"/>
      <c r="DL13" s="1084">
        <v>0</v>
      </c>
      <c r="DM13" s="1085"/>
      <c r="DN13" s="1085"/>
      <c r="DO13" s="1085"/>
      <c r="DP13" s="1086"/>
      <c r="DQ13" s="1084">
        <v>0</v>
      </c>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390</v>
      </c>
      <c r="B23" s="1039" t="s">
        <v>391</v>
      </c>
      <c r="C23" s="1040"/>
      <c r="D23" s="1040"/>
      <c r="E23" s="1040"/>
      <c r="F23" s="1040"/>
      <c r="G23" s="1040"/>
      <c r="H23" s="1040"/>
      <c r="I23" s="1040"/>
      <c r="J23" s="1040"/>
      <c r="K23" s="1040"/>
      <c r="L23" s="1040"/>
      <c r="M23" s="1040"/>
      <c r="N23" s="1040"/>
      <c r="O23" s="1040"/>
      <c r="P23" s="1041"/>
      <c r="Q23" s="1163">
        <v>52596</v>
      </c>
      <c r="R23" s="1164"/>
      <c r="S23" s="1164"/>
      <c r="T23" s="1164"/>
      <c r="U23" s="1164"/>
      <c r="V23" s="1164">
        <v>50652</v>
      </c>
      <c r="W23" s="1164"/>
      <c r="X23" s="1164"/>
      <c r="Y23" s="1164"/>
      <c r="Z23" s="1164"/>
      <c r="AA23" s="1164">
        <v>1944</v>
      </c>
      <c r="AB23" s="1164"/>
      <c r="AC23" s="1164"/>
      <c r="AD23" s="1164"/>
      <c r="AE23" s="1165"/>
      <c r="AF23" s="1166">
        <v>1631</v>
      </c>
      <c r="AG23" s="1164"/>
      <c r="AH23" s="1164"/>
      <c r="AI23" s="1164"/>
      <c r="AJ23" s="1167"/>
      <c r="AK23" s="1168"/>
      <c r="AL23" s="1169"/>
      <c r="AM23" s="1169"/>
      <c r="AN23" s="1169"/>
      <c r="AO23" s="1169"/>
      <c r="AP23" s="1164">
        <v>49646</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403</v>
      </c>
      <c r="C28" s="1146"/>
      <c r="D28" s="1146"/>
      <c r="E28" s="1146"/>
      <c r="F28" s="1146"/>
      <c r="G28" s="1146"/>
      <c r="H28" s="1146"/>
      <c r="I28" s="1146"/>
      <c r="J28" s="1146"/>
      <c r="K28" s="1146"/>
      <c r="L28" s="1146"/>
      <c r="M28" s="1146"/>
      <c r="N28" s="1146"/>
      <c r="O28" s="1146"/>
      <c r="P28" s="1147"/>
      <c r="Q28" s="1148">
        <v>8638</v>
      </c>
      <c r="R28" s="1149"/>
      <c r="S28" s="1149"/>
      <c r="T28" s="1149"/>
      <c r="U28" s="1149"/>
      <c r="V28" s="1149">
        <v>8573</v>
      </c>
      <c r="W28" s="1149"/>
      <c r="X28" s="1149"/>
      <c r="Y28" s="1149"/>
      <c r="Z28" s="1149"/>
      <c r="AA28" s="1149">
        <v>65</v>
      </c>
      <c r="AB28" s="1149"/>
      <c r="AC28" s="1149"/>
      <c r="AD28" s="1149"/>
      <c r="AE28" s="1150"/>
      <c r="AF28" s="1151">
        <v>65</v>
      </c>
      <c r="AG28" s="1149"/>
      <c r="AH28" s="1149"/>
      <c r="AI28" s="1149"/>
      <c r="AJ28" s="1152"/>
      <c r="AK28" s="1153">
        <v>518</v>
      </c>
      <c r="AL28" s="1141"/>
      <c r="AM28" s="1141"/>
      <c r="AN28" s="1141"/>
      <c r="AO28" s="1141"/>
      <c r="AP28" s="1141" t="s">
        <v>585</v>
      </c>
      <c r="AQ28" s="1141"/>
      <c r="AR28" s="1141"/>
      <c r="AS28" s="1141"/>
      <c r="AT28" s="1141"/>
      <c r="AU28" s="1141" t="s">
        <v>585</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404</v>
      </c>
      <c r="C29" s="1133"/>
      <c r="D29" s="1133"/>
      <c r="E29" s="1133"/>
      <c r="F29" s="1133"/>
      <c r="G29" s="1133"/>
      <c r="H29" s="1133"/>
      <c r="I29" s="1133"/>
      <c r="J29" s="1133"/>
      <c r="K29" s="1133"/>
      <c r="L29" s="1133"/>
      <c r="M29" s="1133"/>
      <c r="N29" s="1133"/>
      <c r="O29" s="1133"/>
      <c r="P29" s="1134"/>
      <c r="Q29" s="1138">
        <v>2015</v>
      </c>
      <c r="R29" s="1139"/>
      <c r="S29" s="1139"/>
      <c r="T29" s="1139"/>
      <c r="U29" s="1139"/>
      <c r="V29" s="1139">
        <v>1994</v>
      </c>
      <c r="W29" s="1139"/>
      <c r="X29" s="1139"/>
      <c r="Y29" s="1139"/>
      <c r="Z29" s="1139"/>
      <c r="AA29" s="1139">
        <v>21</v>
      </c>
      <c r="AB29" s="1139"/>
      <c r="AC29" s="1139"/>
      <c r="AD29" s="1139"/>
      <c r="AE29" s="1140"/>
      <c r="AF29" s="1114">
        <v>21</v>
      </c>
      <c r="AG29" s="1115"/>
      <c r="AH29" s="1115"/>
      <c r="AI29" s="1115"/>
      <c r="AJ29" s="1116"/>
      <c r="AK29" s="1075">
        <v>1129</v>
      </c>
      <c r="AL29" s="1066"/>
      <c r="AM29" s="1066"/>
      <c r="AN29" s="1066"/>
      <c r="AO29" s="1066"/>
      <c r="AP29" s="1066" t="s">
        <v>586</v>
      </c>
      <c r="AQ29" s="1066"/>
      <c r="AR29" s="1066"/>
      <c r="AS29" s="1066"/>
      <c r="AT29" s="1066"/>
      <c r="AU29" s="1066" t="s">
        <v>586</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405</v>
      </c>
      <c r="C30" s="1133"/>
      <c r="D30" s="1133"/>
      <c r="E30" s="1133"/>
      <c r="F30" s="1133"/>
      <c r="G30" s="1133"/>
      <c r="H30" s="1133"/>
      <c r="I30" s="1133"/>
      <c r="J30" s="1133"/>
      <c r="K30" s="1133"/>
      <c r="L30" s="1133"/>
      <c r="M30" s="1133"/>
      <c r="N30" s="1133"/>
      <c r="O30" s="1133"/>
      <c r="P30" s="1134"/>
      <c r="Q30" s="1138">
        <v>8116</v>
      </c>
      <c r="R30" s="1139"/>
      <c r="S30" s="1139"/>
      <c r="T30" s="1139"/>
      <c r="U30" s="1139"/>
      <c r="V30" s="1139">
        <v>7773</v>
      </c>
      <c r="W30" s="1139"/>
      <c r="X30" s="1139"/>
      <c r="Y30" s="1139"/>
      <c r="Z30" s="1139"/>
      <c r="AA30" s="1139">
        <v>344</v>
      </c>
      <c r="AB30" s="1139"/>
      <c r="AC30" s="1139"/>
      <c r="AD30" s="1139"/>
      <c r="AE30" s="1140"/>
      <c r="AF30" s="1114">
        <v>344</v>
      </c>
      <c r="AG30" s="1115"/>
      <c r="AH30" s="1115"/>
      <c r="AI30" s="1115"/>
      <c r="AJ30" s="1116"/>
      <c r="AK30" s="1075">
        <v>1200</v>
      </c>
      <c r="AL30" s="1066"/>
      <c r="AM30" s="1066"/>
      <c r="AN30" s="1066"/>
      <c r="AO30" s="1066"/>
      <c r="AP30" s="1066" t="s">
        <v>586</v>
      </c>
      <c r="AQ30" s="1066"/>
      <c r="AR30" s="1066"/>
      <c r="AS30" s="1066"/>
      <c r="AT30" s="1066"/>
      <c r="AU30" s="1066" t="s">
        <v>586</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406</v>
      </c>
      <c r="C31" s="1133"/>
      <c r="D31" s="1133"/>
      <c r="E31" s="1133"/>
      <c r="F31" s="1133"/>
      <c r="G31" s="1133"/>
      <c r="H31" s="1133"/>
      <c r="I31" s="1133"/>
      <c r="J31" s="1133"/>
      <c r="K31" s="1133"/>
      <c r="L31" s="1133"/>
      <c r="M31" s="1133"/>
      <c r="N31" s="1133"/>
      <c r="O31" s="1133"/>
      <c r="P31" s="1134"/>
      <c r="Q31" s="1138">
        <v>690</v>
      </c>
      <c r="R31" s="1139"/>
      <c r="S31" s="1139"/>
      <c r="T31" s="1139"/>
      <c r="U31" s="1139"/>
      <c r="V31" s="1139">
        <v>744</v>
      </c>
      <c r="W31" s="1139"/>
      <c r="X31" s="1139"/>
      <c r="Y31" s="1139"/>
      <c r="Z31" s="1139"/>
      <c r="AA31" s="1139">
        <v>-54</v>
      </c>
      <c r="AB31" s="1139"/>
      <c r="AC31" s="1139"/>
      <c r="AD31" s="1139"/>
      <c r="AE31" s="1140"/>
      <c r="AF31" s="1114">
        <v>75</v>
      </c>
      <c r="AG31" s="1115"/>
      <c r="AH31" s="1115"/>
      <c r="AI31" s="1115"/>
      <c r="AJ31" s="1116"/>
      <c r="AK31" s="1075">
        <v>264</v>
      </c>
      <c r="AL31" s="1066"/>
      <c r="AM31" s="1066"/>
      <c r="AN31" s="1066"/>
      <c r="AO31" s="1066"/>
      <c r="AP31" s="1066">
        <v>558</v>
      </c>
      <c r="AQ31" s="1066"/>
      <c r="AR31" s="1066"/>
      <c r="AS31" s="1066"/>
      <c r="AT31" s="1066"/>
      <c r="AU31" s="1066">
        <v>413</v>
      </c>
      <c r="AV31" s="1066"/>
      <c r="AW31" s="1066"/>
      <c r="AX31" s="1066"/>
      <c r="AY31" s="1066"/>
      <c r="AZ31" s="1137" t="s">
        <v>586</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408</v>
      </c>
      <c r="C32" s="1133"/>
      <c r="D32" s="1133"/>
      <c r="E32" s="1133"/>
      <c r="F32" s="1133"/>
      <c r="G32" s="1133"/>
      <c r="H32" s="1133"/>
      <c r="I32" s="1133"/>
      <c r="J32" s="1133"/>
      <c r="K32" s="1133"/>
      <c r="L32" s="1133"/>
      <c r="M32" s="1133"/>
      <c r="N32" s="1133"/>
      <c r="O32" s="1133"/>
      <c r="P32" s="1134"/>
      <c r="Q32" s="1138">
        <v>3263</v>
      </c>
      <c r="R32" s="1139"/>
      <c r="S32" s="1139"/>
      <c r="T32" s="1139"/>
      <c r="U32" s="1139"/>
      <c r="V32" s="1139">
        <v>2765</v>
      </c>
      <c r="W32" s="1139"/>
      <c r="X32" s="1139"/>
      <c r="Y32" s="1139"/>
      <c r="Z32" s="1139"/>
      <c r="AA32" s="1139">
        <v>498</v>
      </c>
      <c r="AB32" s="1139"/>
      <c r="AC32" s="1139"/>
      <c r="AD32" s="1139"/>
      <c r="AE32" s="1140"/>
      <c r="AF32" s="1114">
        <v>4364</v>
      </c>
      <c r="AG32" s="1115"/>
      <c r="AH32" s="1115"/>
      <c r="AI32" s="1115"/>
      <c r="AJ32" s="1116"/>
      <c r="AK32" s="1075">
        <v>151</v>
      </c>
      <c r="AL32" s="1066"/>
      <c r="AM32" s="1066"/>
      <c r="AN32" s="1066"/>
      <c r="AO32" s="1066"/>
      <c r="AP32" s="1066">
        <v>6813</v>
      </c>
      <c r="AQ32" s="1066"/>
      <c r="AR32" s="1066"/>
      <c r="AS32" s="1066"/>
      <c r="AT32" s="1066"/>
      <c r="AU32" s="1066">
        <v>1083</v>
      </c>
      <c r="AV32" s="1066"/>
      <c r="AW32" s="1066"/>
      <c r="AX32" s="1066"/>
      <c r="AY32" s="1066"/>
      <c r="AZ32" s="1137" t="s">
        <v>586</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410</v>
      </c>
      <c r="C33" s="1133"/>
      <c r="D33" s="1133"/>
      <c r="E33" s="1133"/>
      <c r="F33" s="1133"/>
      <c r="G33" s="1133"/>
      <c r="H33" s="1133"/>
      <c r="I33" s="1133"/>
      <c r="J33" s="1133"/>
      <c r="K33" s="1133"/>
      <c r="L33" s="1133"/>
      <c r="M33" s="1133"/>
      <c r="N33" s="1133"/>
      <c r="O33" s="1133"/>
      <c r="P33" s="1134"/>
      <c r="Q33" s="1138">
        <v>199</v>
      </c>
      <c r="R33" s="1139"/>
      <c r="S33" s="1139"/>
      <c r="T33" s="1139"/>
      <c r="U33" s="1139"/>
      <c r="V33" s="1139">
        <v>218</v>
      </c>
      <c r="W33" s="1139"/>
      <c r="X33" s="1139"/>
      <c r="Y33" s="1139"/>
      <c r="Z33" s="1139"/>
      <c r="AA33" s="1139">
        <v>-19</v>
      </c>
      <c r="AB33" s="1139"/>
      <c r="AC33" s="1139"/>
      <c r="AD33" s="1139"/>
      <c r="AE33" s="1140"/>
      <c r="AF33" s="1114">
        <v>147</v>
      </c>
      <c r="AG33" s="1115"/>
      <c r="AH33" s="1115"/>
      <c r="AI33" s="1115"/>
      <c r="AJ33" s="1116"/>
      <c r="AK33" s="1075">
        <v>86</v>
      </c>
      <c r="AL33" s="1066"/>
      <c r="AM33" s="1066"/>
      <c r="AN33" s="1066"/>
      <c r="AO33" s="1066"/>
      <c r="AP33" s="1066">
        <v>124</v>
      </c>
      <c r="AQ33" s="1066"/>
      <c r="AR33" s="1066"/>
      <c r="AS33" s="1066"/>
      <c r="AT33" s="1066"/>
      <c r="AU33" s="1066">
        <v>53</v>
      </c>
      <c r="AV33" s="1066"/>
      <c r="AW33" s="1066"/>
      <c r="AX33" s="1066"/>
      <c r="AY33" s="1066"/>
      <c r="AZ33" s="1137" t="s">
        <v>586</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412</v>
      </c>
      <c r="C34" s="1133"/>
      <c r="D34" s="1133"/>
      <c r="E34" s="1133"/>
      <c r="F34" s="1133"/>
      <c r="G34" s="1133"/>
      <c r="H34" s="1133"/>
      <c r="I34" s="1133"/>
      <c r="J34" s="1133"/>
      <c r="K34" s="1133"/>
      <c r="L34" s="1133"/>
      <c r="M34" s="1133"/>
      <c r="N34" s="1133"/>
      <c r="O34" s="1133"/>
      <c r="P34" s="1134"/>
      <c r="Q34" s="1138">
        <v>283</v>
      </c>
      <c r="R34" s="1139"/>
      <c r="S34" s="1139"/>
      <c r="T34" s="1139"/>
      <c r="U34" s="1139"/>
      <c r="V34" s="1139">
        <v>306</v>
      </c>
      <c r="W34" s="1139"/>
      <c r="X34" s="1139"/>
      <c r="Y34" s="1139"/>
      <c r="Z34" s="1139"/>
      <c r="AA34" s="1139">
        <v>-23</v>
      </c>
      <c r="AB34" s="1139"/>
      <c r="AC34" s="1139"/>
      <c r="AD34" s="1139"/>
      <c r="AE34" s="1140"/>
      <c r="AF34" s="1114">
        <v>202</v>
      </c>
      <c r="AG34" s="1115"/>
      <c r="AH34" s="1115"/>
      <c r="AI34" s="1115"/>
      <c r="AJ34" s="1116"/>
      <c r="AK34" s="1075">
        <v>123</v>
      </c>
      <c r="AL34" s="1066"/>
      <c r="AM34" s="1066"/>
      <c r="AN34" s="1066"/>
      <c r="AO34" s="1066"/>
      <c r="AP34" s="1066">
        <v>330</v>
      </c>
      <c r="AQ34" s="1066"/>
      <c r="AR34" s="1066"/>
      <c r="AS34" s="1066"/>
      <c r="AT34" s="1066"/>
      <c r="AU34" s="1066">
        <v>145</v>
      </c>
      <c r="AV34" s="1066"/>
      <c r="AW34" s="1066"/>
      <c r="AX34" s="1066"/>
      <c r="AY34" s="1066"/>
      <c r="AZ34" s="1137" t="s">
        <v>586</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413</v>
      </c>
      <c r="C35" s="1133"/>
      <c r="D35" s="1133"/>
      <c r="E35" s="1133"/>
      <c r="F35" s="1133"/>
      <c r="G35" s="1133"/>
      <c r="H35" s="1133"/>
      <c r="I35" s="1133"/>
      <c r="J35" s="1133"/>
      <c r="K35" s="1133"/>
      <c r="L35" s="1133"/>
      <c r="M35" s="1133"/>
      <c r="N35" s="1133"/>
      <c r="O35" s="1133"/>
      <c r="P35" s="1134"/>
      <c r="Q35" s="1138">
        <v>3488</v>
      </c>
      <c r="R35" s="1139"/>
      <c r="S35" s="1139"/>
      <c r="T35" s="1139"/>
      <c r="U35" s="1139"/>
      <c r="V35" s="1139">
        <v>3457</v>
      </c>
      <c r="W35" s="1139"/>
      <c r="X35" s="1139"/>
      <c r="Y35" s="1139"/>
      <c r="Z35" s="1139"/>
      <c r="AA35" s="1139">
        <v>31</v>
      </c>
      <c r="AB35" s="1139"/>
      <c r="AC35" s="1139"/>
      <c r="AD35" s="1139"/>
      <c r="AE35" s="1140"/>
      <c r="AF35" s="1114">
        <v>582</v>
      </c>
      <c r="AG35" s="1115"/>
      <c r="AH35" s="1115"/>
      <c r="AI35" s="1115"/>
      <c r="AJ35" s="1116"/>
      <c r="AK35" s="1075">
        <v>1421</v>
      </c>
      <c r="AL35" s="1066"/>
      <c r="AM35" s="1066"/>
      <c r="AN35" s="1066"/>
      <c r="AO35" s="1066"/>
      <c r="AP35" s="1066">
        <v>21245</v>
      </c>
      <c r="AQ35" s="1066"/>
      <c r="AR35" s="1066"/>
      <c r="AS35" s="1066"/>
      <c r="AT35" s="1066"/>
      <c r="AU35" s="1066">
        <v>13853</v>
      </c>
      <c r="AV35" s="1066"/>
      <c r="AW35" s="1066"/>
      <c r="AX35" s="1066"/>
      <c r="AY35" s="1066"/>
      <c r="AZ35" s="1137" t="s">
        <v>586</v>
      </c>
      <c r="BA35" s="1137"/>
      <c r="BB35" s="1137"/>
      <c r="BC35" s="1137"/>
      <c r="BD35" s="1137"/>
      <c r="BE35" s="1127" t="s">
        <v>409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390</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5800</v>
      </c>
      <c r="AG63" s="1054"/>
      <c r="AH63" s="1054"/>
      <c r="AI63" s="1054"/>
      <c r="AJ63" s="1125"/>
      <c r="AK63" s="1126"/>
      <c r="AL63" s="1058"/>
      <c r="AM63" s="1058"/>
      <c r="AN63" s="1058"/>
      <c r="AO63" s="1058"/>
      <c r="AP63" s="1054">
        <v>29070</v>
      </c>
      <c r="AQ63" s="1054"/>
      <c r="AR63" s="1054"/>
      <c r="AS63" s="1054"/>
      <c r="AT63" s="1054"/>
      <c r="AU63" s="1054">
        <v>15547</v>
      </c>
      <c r="AV63" s="1054"/>
      <c r="AW63" s="1054"/>
      <c r="AX63" s="1054"/>
      <c r="AY63" s="1054"/>
      <c r="AZ63" s="1120"/>
      <c r="BA63" s="1120"/>
      <c r="BB63" s="1120"/>
      <c r="BC63" s="1120"/>
      <c r="BD63" s="1120"/>
      <c r="BE63" s="1055"/>
      <c r="BF63" s="1055"/>
      <c r="BG63" s="1055"/>
      <c r="BH63" s="1055"/>
      <c r="BI63" s="1056"/>
      <c r="BJ63" s="1121" t="s">
        <v>392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599</v>
      </c>
      <c r="C68" s="1081"/>
      <c r="D68" s="1081"/>
      <c r="E68" s="1081"/>
      <c r="F68" s="1081"/>
      <c r="G68" s="1081"/>
      <c r="H68" s="1081"/>
      <c r="I68" s="1081"/>
      <c r="J68" s="1081"/>
      <c r="K68" s="1081"/>
      <c r="L68" s="1081"/>
      <c r="M68" s="1081"/>
      <c r="N68" s="1081"/>
      <c r="O68" s="1081"/>
      <c r="P68" s="1082"/>
      <c r="Q68" s="1083">
        <v>3517</v>
      </c>
      <c r="R68" s="1077"/>
      <c r="S68" s="1077"/>
      <c r="T68" s="1077"/>
      <c r="U68" s="1077"/>
      <c r="V68" s="1077">
        <v>3469</v>
      </c>
      <c r="W68" s="1077"/>
      <c r="X68" s="1077"/>
      <c r="Y68" s="1077"/>
      <c r="Z68" s="1077"/>
      <c r="AA68" s="1077">
        <v>47</v>
      </c>
      <c r="AB68" s="1077"/>
      <c r="AC68" s="1077"/>
      <c r="AD68" s="1077"/>
      <c r="AE68" s="1077"/>
      <c r="AF68" s="1077">
        <v>42</v>
      </c>
      <c r="AG68" s="1077"/>
      <c r="AH68" s="1077"/>
      <c r="AI68" s="1077"/>
      <c r="AJ68" s="1077"/>
      <c r="AK68" s="1077" t="s">
        <v>601</v>
      </c>
      <c r="AL68" s="1077"/>
      <c r="AM68" s="1077"/>
      <c r="AN68" s="1077"/>
      <c r="AO68" s="1077"/>
      <c r="AP68" s="1077">
        <v>1217</v>
      </c>
      <c r="AQ68" s="1077"/>
      <c r="AR68" s="1077"/>
      <c r="AS68" s="1077"/>
      <c r="AT68" s="1077"/>
      <c r="AU68" s="1077">
        <v>798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600</v>
      </c>
      <c r="C69" s="1070"/>
      <c r="D69" s="1070"/>
      <c r="E69" s="1070"/>
      <c r="F69" s="1070"/>
      <c r="G69" s="1070"/>
      <c r="H69" s="1070"/>
      <c r="I69" s="1070"/>
      <c r="J69" s="1070"/>
      <c r="K69" s="1070"/>
      <c r="L69" s="1070"/>
      <c r="M69" s="1070"/>
      <c r="N69" s="1070"/>
      <c r="O69" s="1070"/>
      <c r="P69" s="1071"/>
      <c r="Q69" s="1072">
        <v>1752</v>
      </c>
      <c r="R69" s="1066"/>
      <c r="S69" s="1066"/>
      <c r="T69" s="1066"/>
      <c r="U69" s="1066"/>
      <c r="V69" s="1066">
        <v>1751</v>
      </c>
      <c r="W69" s="1066"/>
      <c r="X69" s="1066"/>
      <c r="Y69" s="1066"/>
      <c r="Z69" s="1066"/>
      <c r="AA69" s="1066">
        <v>1</v>
      </c>
      <c r="AB69" s="1066"/>
      <c r="AC69" s="1066"/>
      <c r="AD69" s="1066"/>
      <c r="AE69" s="1066"/>
      <c r="AF69" s="1066">
        <v>1</v>
      </c>
      <c r="AG69" s="1066"/>
      <c r="AH69" s="1066"/>
      <c r="AI69" s="1066"/>
      <c r="AJ69" s="1066"/>
      <c r="AK69" s="1066" t="s">
        <v>601</v>
      </c>
      <c r="AL69" s="1066"/>
      <c r="AM69" s="1066"/>
      <c r="AN69" s="1066"/>
      <c r="AO69" s="1066"/>
      <c r="AP69" s="1066">
        <v>8282</v>
      </c>
      <c r="AQ69" s="1066"/>
      <c r="AR69" s="1066"/>
      <c r="AS69" s="1066"/>
      <c r="AT69" s="1066"/>
      <c r="AU69" s="1066" t="s">
        <v>601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602</v>
      </c>
      <c r="C70" s="1070"/>
      <c r="D70" s="1070"/>
      <c r="E70" s="1070"/>
      <c r="F70" s="1070"/>
      <c r="G70" s="1070"/>
      <c r="H70" s="1070"/>
      <c r="I70" s="1070"/>
      <c r="J70" s="1070"/>
      <c r="K70" s="1070"/>
      <c r="L70" s="1070"/>
      <c r="M70" s="1070"/>
      <c r="N70" s="1070"/>
      <c r="O70" s="1070"/>
      <c r="P70" s="1071"/>
      <c r="Q70" s="1072">
        <v>74</v>
      </c>
      <c r="R70" s="1066"/>
      <c r="S70" s="1066"/>
      <c r="T70" s="1066"/>
      <c r="U70" s="1066"/>
      <c r="V70" s="1066">
        <v>67</v>
      </c>
      <c r="W70" s="1066"/>
      <c r="X70" s="1066"/>
      <c r="Y70" s="1066"/>
      <c r="Z70" s="1066"/>
      <c r="AA70" s="1066">
        <v>6</v>
      </c>
      <c r="AB70" s="1066"/>
      <c r="AC70" s="1066"/>
      <c r="AD70" s="1066"/>
      <c r="AE70" s="1066"/>
      <c r="AF70" s="1066">
        <v>6</v>
      </c>
      <c r="AG70" s="1066"/>
      <c r="AH70" s="1066"/>
      <c r="AI70" s="1066"/>
      <c r="AJ70" s="1066"/>
      <c r="AK70" s="1066" t="s">
        <v>601</v>
      </c>
      <c r="AL70" s="1066"/>
      <c r="AM70" s="1066"/>
      <c r="AN70" s="1066"/>
      <c r="AO70" s="1066"/>
      <c r="AP70" s="1066" t="s">
        <v>601</v>
      </c>
      <c r="AQ70" s="1066"/>
      <c r="AR70" s="1066"/>
      <c r="AS70" s="1066"/>
      <c r="AT70" s="1066"/>
      <c r="AU70" s="1066" t="s">
        <v>601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603</v>
      </c>
      <c r="C71" s="1070"/>
      <c r="D71" s="1070"/>
      <c r="E71" s="1070"/>
      <c r="F71" s="1070"/>
      <c r="G71" s="1070"/>
      <c r="H71" s="1070"/>
      <c r="I71" s="1070"/>
      <c r="J71" s="1070"/>
      <c r="K71" s="1070"/>
      <c r="L71" s="1070"/>
      <c r="M71" s="1070"/>
      <c r="N71" s="1070"/>
      <c r="O71" s="1070"/>
      <c r="P71" s="1071"/>
      <c r="Q71" s="1072">
        <v>3220</v>
      </c>
      <c r="R71" s="1066"/>
      <c r="S71" s="1066"/>
      <c r="T71" s="1066"/>
      <c r="U71" s="1066"/>
      <c r="V71" s="1066">
        <v>3192</v>
      </c>
      <c r="W71" s="1066"/>
      <c r="X71" s="1066"/>
      <c r="Y71" s="1066"/>
      <c r="Z71" s="1066"/>
      <c r="AA71" s="1066">
        <v>28</v>
      </c>
      <c r="AB71" s="1066"/>
      <c r="AC71" s="1066"/>
      <c r="AD71" s="1066"/>
      <c r="AE71" s="1066"/>
      <c r="AF71" s="1066">
        <v>28</v>
      </c>
      <c r="AG71" s="1066"/>
      <c r="AH71" s="1066"/>
      <c r="AI71" s="1066"/>
      <c r="AJ71" s="1066"/>
      <c r="AK71" s="1066">
        <v>62</v>
      </c>
      <c r="AL71" s="1066"/>
      <c r="AM71" s="1066"/>
      <c r="AN71" s="1066"/>
      <c r="AO71" s="1066"/>
      <c r="AP71" s="1066" t="s">
        <v>601</v>
      </c>
      <c r="AQ71" s="1066"/>
      <c r="AR71" s="1066"/>
      <c r="AS71" s="1066"/>
      <c r="AT71" s="1066"/>
      <c r="AU71" s="1066" t="s">
        <v>601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604</v>
      </c>
      <c r="C72" s="1070"/>
      <c r="D72" s="1070"/>
      <c r="E72" s="1070"/>
      <c r="F72" s="1070"/>
      <c r="G72" s="1070"/>
      <c r="H72" s="1070"/>
      <c r="I72" s="1070"/>
      <c r="J72" s="1070"/>
      <c r="K72" s="1070"/>
      <c r="L72" s="1070"/>
      <c r="M72" s="1070"/>
      <c r="N72" s="1070"/>
      <c r="O72" s="1070"/>
      <c r="P72" s="1071"/>
      <c r="Q72" s="1072">
        <v>252</v>
      </c>
      <c r="R72" s="1066"/>
      <c r="S72" s="1066"/>
      <c r="T72" s="1066"/>
      <c r="U72" s="1066"/>
      <c r="V72" s="1066">
        <v>243</v>
      </c>
      <c r="W72" s="1066"/>
      <c r="X72" s="1066"/>
      <c r="Y72" s="1066"/>
      <c r="Z72" s="1066"/>
      <c r="AA72" s="1066">
        <v>9</v>
      </c>
      <c r="AB72" s="1066"/>
      <c r="AC72" s="1066"/>
      <c r="AD72" s="1066"/>
      <c r="AE72" s="1066"/>
      <c r="AF72" s="1066">
        <v>9</v>
      </c>
      <c r="AG72" s="1066"/>
      <c r="AH72" s="1066"/>
      <c r="AI72" s="1066"/>
      <c r="AJ72" s="1066"/>
      <c r="AK72" s="1066" t="s">
        <v>601</v>
      </c>
      <c r="AL72" s="1066"/>
      <c r="AM72" s="1066"/>
      <c r="AN72" s="1066"/>
      <c r="AO72" s="1066"/>
      <c r="AP72" s="1066" t="s">
        <v>601</v>
      </c>
      <c r="AQ72" s="1066"/>
      <c r="AR72" s="1066"/>
      <c r="AS72" s="1066"/>
      <c r="AT72" s="1066"/>
      <c r="AU72" s="1066" t="s">
        <v>601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605</v>
      </c>
      <c r="C73" s="1070"/>
      <c r="D73" s="1070"/>
      <c r="E73" s="1070"/>
      <c r="F73" s="1070"/>
      <c r="G73" s="1070"/>
      <c r="H73" s="1070"/>
      <c r="I73" s="1070"/>
      <c r="J73" s="1070"/>
      <c r="K73" s="1070"/>
      <c r="L73" s="1070"/>
      <c r="M73" s="1070"/>
      <c r="N73" s="1070"/>
      <c r="O73" s="1070"/>
      <c r="P73" s="1071"/>
      <c r="Q73" s="1072">
        <v>169813</v>
      </c>
      <c r="R73" s="1066"/>
      <c r="S73" s="1066"/>
      <c r="T73" s="1066"/>
      <c r="U73" s="1066"/>
      <c r="V73" s="1066">
        <v>158900</v>
      </c>
      <c r="W73" s="1066"/>
      <c r="X73" s="1066"/>
      <c r="Y73" s="1066"/>
      <c r="Z73" s="1066"/>
      <c r="AA73" s="1066">
        <v>10913</v>
      </c>
      <c r="AB73" s="1066"/>
      <c r="AC73" s="1066"/>
      <c r="AD73" s="1066"/>
      <c r="AE73" s="1066"/>
      <c r="AF73" s="1066">
        <v>10913</v>
      </c>
      <c r="AG73" s="1066"/>
      <c r="AH73" s="1066"/>
      <c r="AI73" s="1066"/>
      <c r="AJ73" s="1066"/>
      <c r="AK73" s="1066">
        <v>830</v>
      </c>
      <c r="AL73" s="1066"/>
      <c r="AM73" s="1066"/>
      <c r="AN73" s="1066"/>
      <c r="AO73" s="1066"/>
      <c r="AP73" s="1066" t="s">
        <v>601</v>
      </c>
      <c r="AQ73" s="1066"/>
      <c r="AR73" s="1066"/>
      <c r="AS73" s="1066"/>
      <c r="AT73" s="1066"/>
      <c r="AU73" s="1066" t="s">
        <v>601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606</v>
      </c>
      <c r="C74" s="1070"/>
      <c r="D74" s="1070"/>
      <c r="E74" s="1070"/>
      <c r="F74" s="1070"/>
      <c r="G74" s="1070"/>
      <c r="H74" s="1070"/>
      <c r="I74" s="1070"/>
      <c r="J74" s="1070"/>
      <c r="K74" s="1070"/>
      <c r="L74" s="1070"/>
      <c r="M74" s="1070"/>
      <c r="N74" s="1070"/>
      <c r="O74" s="1070"/>
      <c r="P74" s="1071"/>
      <c r="Q74" s="1072">
        <v>33</v>
      </c>
      <c r="R74" s="1066"/>
      <c r="S74" s="1066"/>
      <c r="T74" s="1066"/>
      <c r="U74" s="1066"/>
      <c r="V74" s="1066">
        <v>32</v>
      </c>
      <c r="W74" s="1066"/>
      <c r="X74" s="1066"/>
      <c r="Y74" s="1066"/>
      <c r="Z74" s="1066"/>
      <c r="AA74" s="1066">
        <v>1</v>
      </c>
      <c r="AB74" s="1066"/>
      <c r="AC74" s="1066"/>
      <c r="AD74" s="1066"/>
      <c r="AE74" s="1066"/>
      <c r="AF74" s="1066">
        <v>1</v>
      </c>
      <c r="AG74" s="1066"/>
      <c r="AH74" s="1066"/>
      <c r="AI74" s="1066"/>
      <c r="AJ74" s="1066"/>
      <c r="AK74" s="1066">
        <v>1</v>
      </c>
      <c r="AL74" s="1066"/>
      <c r="AM74" s="1066"/>
      <c r="AN74" s="1066"/>
      <c r="AO74" s="1066"/>
      <c r="AP74" s="1066" t="s">
        <v>601</v>
      </c>
      <c r="AQ74" s="1066"/>
      <c r="AR74" s="1066"/>
      <c r="AS74" s="1066"/>
      <c r="AT74" s="1066"/>
      <c r="AU74" s="1066" t="s">
        <v>601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390</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11000</v>
      </c>
      <c r="AG88" s="1054"/>
      <c r="AH88" s="1054"/>
      <c r="AI88" s="1054"/>
      <c r="AJ88" s="1054"/>
      <c r="AK88" s="1058"/>
      <c r="AL88" s="1058"/>
      <c r="AM88" s="1058"/>
      <c r="AN88" s="1058"/>
      <c r="AO88" s="1058"/>
      <c r="AP88" s="1054">
        <v>9499</v>
      </c>
      <c r="AQ88" s="1054"/>
      <c r="AR88" s="1054"/>
      <c r="AS88" s="1054"/>
      <c r="AT88" s="1054"/>
      <c r="AU88" s="1054">
        <v>798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458</v>
      </c>
      <c r="CS102" s="1046"/>
      <c r="CT102" s="1046"/>
      <c r="CU102" s="1046"/>
      <c r="CV102" s="1047"/>
      <c r="CW102" s="1045">
        <v>12</v>
      </c>
      <c r="CX102" s="1046"/>
      <c r="CY102" s="1046"/>
      <c r="CZ102" s="1046"/>
      <c r="DA102" s="1047"/>
      <c r="DB102" s="1045">
        <v>495</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305</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305</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305</v>
      </c>
      <c r="DR109" s="989"/>
      <c r="DS109" s="989"/>
      <c r="DT109" s="989"/>
      <c r="DU109" s="990"/>
      <c r="DV109" s="991" t="s">
        <v>436</v>
      </c>
      <c r="DW109" s="989"/>
      <c r="DX109" s="989"/>
      <c r="DY109" s="989"/>
      <c r="DZ109" s="1020"/>
    </row>
    <row r="110" spans="1:131" s="248" customFormat="1" ht="26.25" customHeight="1" x14ac:dyDescent="0.2">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3830532</v>
      </c>
      <c r="AB110" s="982"/>
      <c r="AC110" s="982"/>
      <c r="AD110" s="982"/>
      <c r="AE110" s="983"/>
      <c r="AF110" s="984">
        <v>3764587</v>
      </c>
      <c r="AG110" s="982"/>
      <c r="AH110" s="982"/>
      <c r="AI110" s="982"/>
      <c r="AJ110" s="983"/>
      <c r="AK110" s="984">
        <v>4028839</v>
      </c>
      <c r="AL110" s="982"/>
      <c r="AM110" s="982"/>
      <c r="AN110" s="982"/>
      <c r="AO110" s="983"/>
      <c r="AP110" s="985">
        <v>19</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42893257</v>
      </c>
      <c r="BR110" s="929"/>
      <c r="BS110" s="929"/>
      <c r="BT110" s="929"/>
      <c r="BU110" s="929"/>
      <c r="BV110" s="929">
        <v>48931438</v>
      </c>
      <c r="BW110" s="929"/>
      <c r="BX110" s="929"/>
      <c r="BY110" s="929"/>
      <c r="BZ110" s="929"/>
      <c r="CA110" s="929">
        <v>49646406</v>
      </c>
      <c r="CB110" s="929"/>
      <c r="CC110" s="929"/>
      <c r="CD110" s="929"/>
      <c r="CE110" s="929"/>
      <c r="CF110" s="953">
        <v>234.5</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443</v>
      </c>
      <c r="DM110" s="929"/>
      <c r="DN110" s="929"/>
      <c r="DO110" s="929"/>
      <c r="DP110" s="929"/>
      <c r="DQ110" s="929" t="s">
        <v>137</v>
      </c>
      <c r="DR110" s="929"/>
      <c r="DS110" s="929"/>
      <c r="DT110" s="929"/>
      <c r="DU110" s="929"/>
      <c r="DV110" s="930" t="s">
        <v>137</v>
      </c>
      <c r="DW110" s="930"/>
      <c r="DX110" s="930"/>
      <c r="DY110" s="930"/>
      <c r="DZ110" s="931"/>
    </row>
    <row r="111" spans="1:131" s="248" customFormat="1" ht="26.25" customHeight="1" x14ac:dyDescent="0.2">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137</v>
      </c>
      <c r="AB111" s="1010"/>
      <c r="AC111" s="1010"/>
      <c r="AD111" s="1010"/>
      <c r="AE111" s="1011"/>
      <c r="AF111" s="1012" t="s">
        <v>137</v>
      </c>
      <c r="AG111" s="1010"/>
      <c r="AH111" s="1010"/>
      <c r="AI111" s="1010"/>
      <c r="AJ111" s="1011"/>
      <c r="AK111" s="1012" t="s">
        <v>442</v>
      </c>
      <c r="AL111" s="1010"/>
      <c r="AM111" s="1010"/>
      <c r="AN111" s="1010"/>
      <c r="AO111" s="1011"/>
      <c r="AP111" s="1013" t="s">
        <v>137</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33488</v>
      </c>
      <c r="BR111" s="901"/>
      <c r="BS111" s="901"/>
      <c r="BT111" s="901"/>
      <c r="BU111" s="901"/>
      <c r="BV111" s="901">
        <v>24752</v>
      </c>
      <c r="BW111" s="901"/>
      <c r="BX111" s="901"/>
      <c r="BY111" s="901"/>
      <c r="BZ111" s="901"/>
      <c r="CA111" s="901">
        <v>16016</v>
      </c>
      <c r="CB111" s="901"/>
      <c r="CC111" s="901"/>
      <c r="CD111" s="901"/>
      <c r="CE111" s="901"/>
      <c r="CF111" s="962">
        <v>0.1</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137</v>
      </c>
      <c r="DH111" s="901"/>
      <c r="DI111" s="901"/>
      <c r="DJ111" s="901"/>
      <c r="DK111" s="901"/>
      <c r="DL111" s="901" t="s">
        <v>137</v>
      </c>
      <c r="DM111" s="901"/>
      <c r="DN111" s="901"/>
      <c r="DO111" s="901"/>
      <c r="DP111" s="901"/>
      <c r="DQ111" s="901" t="s">
        <v>137</v>
      </c>
      <c r="DR111" s="901"/>
      <c r="DS111" s="901"/>
      <c r="DT111" s="901"/>
      <c r="DU111" s="901"/>
      <c r="DV111" s="878" t="s">
        <v>137</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137</v>
      </c>
      <c r="AG112" s="864"/>
      <c r="AH112" s="864"/>
      <c r="AI112" s="864"/>
      <c r="AJ112" s="865"/>
      <c r="AK112" s="866" t="s">
        <v>137</v>
      </c>
      <c r="AL112" s="864"/>
      <c r="AM112" s="864"/>
      <c r="AN112" s="864"/>
      <c r="AO112" s="865"/>
      <c r="AP112" s="911" t="s">
        <v>443</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17914891</v>
      </c>
      <c r="BR112" s="901"/>
      <c r="BS112" s="901"/>
      <c r="BT112" s="901"/>
      <c r="BU112" s="901"/>
      <c r="BV112" s="901">
        <v>16506712</v>
      </c>
      <c r="BW112" s="901"/>
      <c r="BX112" s="901"/>
      <c r="BY112" s="901"/>
      <c r="BZ112" s="901"/>
      <c r="CA112" s="901">
        <v>14547105</v>
      </c>
      <c r="CB112" s="901"/>
      <c r="CC112" s="901"/>
      <c r="CD112" s="901"/>
      <c r="CE112" s="901"/>
      <c r="CF112" s="962">
        <v>68.7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137</v>
      </c>
      <c r="DM112" s="901"/>
      <c r="DN112" s="901"/>
      <c r="DO112" s="901"/>
      <c r="DP112" s="901"/>
      <c r="DQ112" s="901" t="s">
        <v>443</v>
      </c>
      <c r="DR112" s="901"/>
      <c r="DS112" s="901"/>
      <c r="DT112" s="901"/>
      <c r="DU112" s="901"/>
      <c r="DV112" s="878" t="s">
        <v>137</v>
      </c>
      <c r="DW112" s="878"/>
      <c r="DX112" s="878"/>
      <c r="DY112" s="878"/>
      <c r="DZ112" s="879"/>
    </row>
    <row r="113" spans="1:130" s="248" customFormat="1" ht="26.25" customHeight="1" x14ac:dyDescent="0.2">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1668003</v>
      </c>
      <c r="AB113" s="1010"/>
      <c r="AC113" s="1010"/>
      <c r="AD113" s="1010"/>
      <c r="AE113" s="1011"/>
      <c r="AF113" s="1012">
        <v>1599151</v>
      </c>
      <c r="AG113" s="1010"/>
      <c r="AH113" s="1010"/>
      <c r="AI113" s="1010"/>
      <c r="AJ113" s="1011"/>
      <c r="AK113" s="1012">
        <v>1343788</v>
      </c>
      <c r="AL113" s="1010"/>
      <c r="AM113" s="1010"/>
      <c r="AN113" s="1010"/>
      <c r="AO113" s="1011"/>
      <c r="AP113" s="1013">
        <v>6.3</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4572128</v>
      </c>
      <c r="BR113" s="901"/>
      <c r="BS113" s="901"/>
      <c r="BT113" s="901"/>
      <c r="BU113" s="901"/>
      <c r="BV113" s="901">
        <v>4115997</v>
      </c>
      <c r="BW113" s="901"/>
      <c r="BX113" s="901"/>
      <c r="BY113" s="901"/>
      <c r="BZ113" s="901"/>
      <c r="CA113" s="901">
        <v>3680326</v>
      </c>
      <c r="CB113" s="901"/>
      <c r="CC113" s="901"/>
      <c r="CD113" s="901"/>
      <c r="CE113" s="901"/>
      <c r="CF113" s="962">
        <v>17.399999999999999</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137</v>
      </c>
      <c r="DH113" s="864"/>
      <c r="DI113" s="864"/>
      <c r="DJ113" s="864"/>
      <c r="DK113" s="865"/>
      <c r="DL113" s="866" t="s">
        <v>137</v>
      </c>
      <c r="DM113" s="864"/>
      <c r="DN113" s="864"/>
      <c r="DO113" s="864"/>
      <c r="DP113" s="865"/>
      <c r="DQ113" s="866" t="s">
        <v>137</v>
      </c>
      <c r="DR113" s="864"/>
      <c r="DS113" s="864"/>
      <c r="DT113" s="864"/>
      <c r="DU113" s="865"/>
      <c r="DV113" s="911" t="s">
        <v>137</v>
      </c>
      <c r="DW113" s="912"/>
      <c r="DX113" s="912"/>
      <c r="DY113" s="912"/>
      <c r="DZ113" s="913"/>
    </row>
    <row r="114" spans="1:130" s="248" customFormat="1" ht="26.25" customHeight="1" x14ac:dyDescent="0.2">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461483</v>
      </c>
      <c r="AB114" s="864"/>
      <c r="AC114" s="864"/>
      <c r="AD114" s="864"/>
      <c r="AE114" s="865"/>
      <c r="AF114" s="866">
        <v>402750</v>
      </c>
      <c r="AG114" s="864"/>
      <c r="AH114" s="864"/>
      <c r="AI114" s="864"/>
      <c r="AJ114" s="865"/>
      <c r="AK114" s="866">
        <v>472464</v>
      </c>
      <c r="AL114" s="864"/>
      <c r="AM114" s="864"/>
      <c r="AN114" s="864"/>
      <c r="AO114" s="865"/>
      <c r="AP114" s="911">
        <v>2.2000000000000002</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6215758</v>
      </c>
      <c r="BR114" s="901"/>
      <c r="BS114" s="901"/>
      <c r="BT114" s="901"/>
      <c r="BU114" s="901"/>
      <c r="BV114" s="901">
        <v>6215762</v>
      </c>
      <c r="BW114" s="901"/>
      <c r="BX114" s="901"/>
      <c r="BY114" s="901"/>
      <c r="BZ114" s="901"/>
      <c r="CA114" s="901">
        <v>6227215</v>
      </c>
      <c r="CB114" s="901"/>
      <c r="CC114" s="901"/>
      <c r="CD114" s="901"/>
      <c r="CE114" s="901"/>
      <c r="CF114" s="962">
        <v>29.4</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137</v>
      </c>
      <c r="DH114" s="864"/>
      <c r="DI114" s="864"/>
      <c r="DJ114" s="864"/>
      <c r="DK114" s="865"/>
      <c r="DL114" s="866" t="s">
        <v>137</v>
      </c>
      <c r="DM114" s="864"/>
      <c r="DN114" s="864"/>
      <c r="DO114" s="864"/>
      <c r="DP114" s="865"/>
      <c r="DQ114" s="866" t="s">
        <v>392</v>
      </c>
      <c r="DR114" s="864"/>
      <c r="DS114" s="864"/>
      <c r="DT114" s="864"/>
      <c r="DU114" s="865"/>
      <c r="DV114" s="911" t="s">
        <v>451</v>
      </c>
      <c r="DW114" s="912"/>
      <c r="DX114" s="912"/>
      <c r="DY114" s="912"/>
      <c r="DZ114" s="913"/>
    </row>
    <row r="115" spans="1:130" s="248" customFormat="1" ht="26.25" customHeight="1" x14ac:dyDescent="0.2">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9560</v>
      </c>
      <c r="AB115" s="1010"/>
      <c r="AC115" s="1010"/>
      <c r="AD115" s="1010"/>
      <c r="AE115" s="1011"/>
      <c r="AF115" s="1012">
        <v>9090</v>
      </c>
      <c r="AG115" s="1010"/>
      <c r="AH115" s="1010"/>
      <c r="AI115" s="1010"/>
      <c r="AJ115" s="1011"/>
      <c r="AK115" s="1012">
        <v>8984</v>
      </c>
      <c r="AL115" s="1010"/>
      <c r="AM115" s="1010"/>
      <c r="AN115" s="1010"/>
      <c r="AO115" s="1011"/>
      <c r="AP115" s="1013">
        <v>0</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443</v>
      </c>
      <c r="BR115" s="901"/>
      <c r="BS115" s="901"/>
      <c r="BT115" s="901"/>
      <c r="BU115" s="901"/>
      <c r="BV115" s="901" t="s">
        <v>137</v>
      </c>
      <c r="BW115" s="901"/>
      <c r="BX115" s="901"/>
      <c r="BY115" s="901"/>
      <c r="BZ115" s="901"/>
      <c r="CA115" s="901" t="s">
        <v>137</v>
      </c>
      <c r="CB115" s="901"/>
      <c r="CC115" s="901"/>
      <c r="CD115" s="901"/>
      <c r="CE115" s="901"/>
      <c r="CF115" s="962" t="s">
        <v>137</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137</v>
      </c>
      <c r="DH115" s="864"/>
      <c r="DI115" s="864"/>
      <c r="DJ115" s="864"/>
      <c r="DK115" s="865"/>
      <c r="DL115" s="866" t="s">
        <v>461</v>
      </c>
      <c r="DM115" s="864"/>
      <c r="DN115" s="864"/>
      <c r="DO115" s="864"/>
      <c r="DP115" s="865"/>
      <c r="DQ115" s="866" t="s">
        <v>137</v>
      </c>
      <c r="DR115" s="864"/>
      <c r="DS115" s="864"/>
      <c r="DT115" s="864"/>
      <c r="DU115" s="865"/>
      <c r="DV115" s="911" t="s">
        <v>137</v>
      </c>
      <c r="DW115" s="912"/>
      <c r="DX115" s="912"/>
      <c r="DY115" s="912"/>
      <c r="DZ115" s="913"/>
    </row>
    <row r="116" spans="1:130" s="248" customFormat="1" ht="26.25" customHeight="1" x14ac:dyDescent="0.2">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60</v>
      </c>
      <c r="AB116" s="864"/>
      <c r="AC116" s="864"/>
      <c r="AD116" s="864"/>
      <c r="AE116" s="865"/>
      <c r="AF116" s="866">
        <v>151</v>
      </c>
      <c r="AG116" s="864"/>
      <c r="AH116" s="864"/>
      <c r="AI116" s="864"/>
      <c r="AJ116" s="865"/>
      <c r="AK116" s="866">
        <v>355</v>
      </c>
      <c r="AL116" s="864"/>
      <c r="AM116" s="864"/>
      <c r="AN116" s="864"/>
      <c r="AO116" s="865"/>
      <c r="AP116" s="911">
        <v>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137</v>
      </c>
      <c r="BR116" s="901"/>
      <c r="BS116" s="901"/>
      <c r="BT116" s="901"/>
      <c r="BU116" s="901"/>
      <c r="BV116" s="901" t="s">
        <v>137</v>
      </c>
      <c r="BW116" s="901"/>
      <c r="BX116" s="901"/>
      <c r="BY116" s="901"/>
      <c r="BZ116" s="901"/>
      <c r="CA116" s="901" t="s">
        <v>137</v>
      </c>
      <c r="CB116" s="901"/>
      <c r="CC116" s="901"/>
      <c r="CD116" s="901"/>
      <c r="CE116" s="901"/>
      <c r="CF116" s="962" t="s">
        <v>464</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33488</v>
      </c>
      <c r="DH116" s="864"/>
      <c r="DI116" s="864"/>
      <c r="DJ116" s="864"/>
      <c r="DK116" s="865"/>
      <c r="DL116" s="866">
        <v>24752</v>
      </c>
      <c r="DM116" s="864"/>
      <c r="DN116" s="864"/>
      <c r="DO116" s="864"/>
      <c r="DP116" s="865"/>
      <c r="DQ116" s="866">
        <v>16016</v>
      </c>
      <c r="DR116" s="864"/>
      <c r="DS116" s="864"/>
      <c r="DT116" s="864"/>
      <c r="DU116" s="865"/>
      <c r="DV116" s="911">
        <v>0.1</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5969638</v>
      </c>
      <c r="AB117" s="996"/>
      <c r="AC117" s="996"/>
      <c r="AD117" s="996"/>
      <c r="AE117" s="997"/>
      <c r="AF117" s="998">
        <v>5775729</v>
      </c>
      <c r="AG117" s="996"/>
      <c r="AH117" s="996"/>
      <c r="AI117" s="996"/>
      <c r="AJ117" s="997"/>
      <c r="AK117" s="998">
        <v>5854430</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137</v>
      </c>
      <c r="BR117" s="901"/>
      <c r="BS117" s="901"/>
      <c r="BT117" s="901"/>
      <c r="BU117" s="901"/>
      <c r="BV117" s="901" t="s">
        <v>137</v>
      </c>
      <c r="BW117" s="901"/>
      <c r="BX117" s="901"/>
      <c r="BY117" s="901"/>
      <c r="BZ117" s="901"/>
      <c r="CA117" s="901" t="s">
        <v>137</v>
      </c>
      <c r="CB117" s="901"/>
      <c r="CC117" s="901"/>
      <c r="CD117" s="901"/>
      <c r="CE117" s="901"/>
      <c r="CF117" s="962" t="s">
        <v>464</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137</v>
      </c>
      <c r="DH117" s="864"/>
      <c r="DI117" s="864"/>
      <c r="DJ117" s="864"/>
      <c r="DK117" s="865"/>
      <c r="DL117" s="866" t="s">
        <v>392</v>
      </c>
      <c r="DM117" s="864"/>
      <c r="DN117" s="864"/>
      <c r="DO117" s="864"/>
      <c r="DP117" s="865"/>
      <c r="DQ117" s="866" t="s">
        <v>137</v>
      </c>
      <c r="DR117" s="864"/>
      <c r="DS117" s="864"/>
      <c r="DT117" s="864"/>
      <c r="DU117" s="865"/>
      <c r="DV117" s="911" t="s">
        <v>442</v>
      </c>
      <c r="DW117" s="912"/>
      <c r="DX117" s="912"/>
      <c r="DY117" s="912"/>
      <c r="DZ117" s="913"/>
    </row>
    <row r="118" spans="1:130" s="248" customFormat="1" ht="26.25" customHeight="1" x14ac:dyDescent="0.2">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305</v>
      </c>
      <c r="AL118" s="989"/>
      <c r="AM118" s="989"/>
      <c r="AN118" s="989"/>
      <c r="AO118" s="990"/>
      <c r="AP118" s="992" t="s">
        <v>436</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137</v>
      </c>
      <c r="BR118" s="932"/>
      <c r="BS118" s="932"/>
      <c r="BT118" s="932"/>
      <c r="BU118" s="932"/>
      <c r="BV118" s="932" t="s">
        <v>470</v>
      </c>
      <c r="BW118" s="932"/>
      <c r="BX118" s="932"/>
      <c r="BY118" s="932"/>
      <c r="BZ118" s="932"/>
      <c r="CA118" s="932" t="s">
        <v>137</v>
      </c>
      <c r="CB118" s="932"/>
      <c r="CC118" s="932"/>
      <c r="CD118" s="932"/>
      <c r="CE118" s="932"/>
      <c r="CF118" s="962" t="s">
        <v>442</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137</v>
      </c>
      <c r="DH118" s="864"/>
      <c r="DI118" s="864"/>
      <c r="DJ118" s="864"/>
      <c r="DK118" s="865"/>
      <c r="DL118" s="866" t="s">
        <v>470</v>
      </c>
      <c r="DM118" s="864"/>
      <c r="DN118" s="864"/>
      <c r="DO118" s="864"/>
      <c r="DP118" s="865"/>
      <c r="DQ118" s="866" t="s">
        <v>137</v>
      </c>
      <c r="DR118" s="864"/>
      <c r="DS118" s="864"/>
      <c r="DT118" s="864"/>
      <c r="DU118" s="865"/>
      <c r="DV118" s="911" t="s">
        <v>470</v>
      </c>
      <c r="DW118" s="912"/>
      <c r="DX118" s="912"/>
      <c r="DY118" s="912"/>
      <c r="DZ118" s="913"/>
    </row>
    <row r="119" spans="1:130" s="248" customFormat="1" ht="26.25" customHeight="1" x14ac:dyDescent="0.2">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470</v>
      </c>
      <c r="AB119" s="982"/>
      <c r="AC119" s="982"/>
      <c r="AD119" s="982"/>
      <c r="AE119" s="983"/>
      <c r="AF119" s="984" t="s">
        <v>137</v>
      </c>
      <c r="AG119" s="982"/>
      <c r="AH119" s="982"/>
      <c r="AI119" s="982"/>
      <c r="AJ119" s="983"/>
      <c r="AK119" s="984" t="s">
        <v>137</v>
      </c>
      <c r="AL119" s="982"/>
      <c r="AM119" s="982"/>
      <c r="AN119" s="982"/>
      <c r="AO119" s="983"/>
      <c r="AP119" s="985" t="s">
        <v>392</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472</v>
      </c>
      <c r="BP119" s="965"/>
      <c r="BQ119" s="969">
        <v>71629522</v>
      </c>
      <c r="BR119" s="932"/>
      <c r="BS119" s="932"/>
      <c r="BT119" s="932"/>
      <c r="BU119" s="932"/>
      <c r="BV119" s="932">
        <v>75794661</v>
      </c>
      <c r="BW119" s="932"/>
      <c r="BX119" s="932"/>
      <c r="BY119" s="932"/>
      <c r="BZ119" s="932"/>
      <c r="CA119" s="932">
        <v>74117068</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137</v>
      </c>
      <c r="DH119" s="847"/>
      <c r="DI119" s="847"/>
      <c r="DJ119" s="847"/>
      <c r="DK119" s="848"/>
      <c r="DL119" s="849" t="s">
        <v>137</v>
      </c>
      <c r="DM119" s="847"/>
      <c r="DN119" s="847"/>
      <c r="DO119" s="847"/>
      <c r="DP119" s="848"/>
      <c r="DQ119" s="849" t="s">
        <v>392</v>
      </c>
      <c r="DR119" s="847"/>
      <c r="DS119" s="847"/>
      <c r="DT119" s="847"/>
      <c r="DU119" s="848"/>
      <c r="DV119" s="935" t="s">
        <v>470</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470</v>
      </c>
      <c r="AB120" s="864"/>
      <c r="AC120" s="864"/>
      <c r="AD120" s="864"/>
      <c r="AE120" s="865"/>
      <c r="AF120" s="866" t="s">
        <v>137</v>
      </c>
      <c r="AG120" s="864"/>
      <c r="AH120" s="864"/>
      <c r="AI120" s="864"/>
      <c r="AJ120" s="865"/>
      <c r="AK120" s="866" t="s">
        <v>137</v>
      </c>
      <c r="AL120" s="864"/>
      <c r="AM120" s="864"/>
      <c r="AN120" s="864"/>
      <c r="AO120" s="865"/>
      <c r="AP120" s="911" t="s">
        <v>442</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7795897</v>
      </c>
      <c r="BR120" s="929"/>
      <c r="BS120" s="929"/>
      <c r="BT120" s="929"/>
      <c r="BU120" s="929"/>
      <c r="BV120" s="929">
        <v>7554712</v>
      </c>
      <c r="BW120" s="929"/>
      <c r="BX120" s="929"/>
      <c r="BY120" s="929"/>
      <c r="BZ120" s="929"/>
      <c r="CA120" s="929">
        <v>7729846</v>
      </c>
      <c r="CB120" s="929"/>
      <c r="CC120" s="929"/>
      <c r="CD120" s="929"/>
      <c r="CE120" s="929"/>
      <c r="CF120" s="953">
        <v>36.5</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16234867</v>
      </c>
      <c r="DH120" s="929"/>
      <c r="DI120" s="929"/>
      <c r="DJ120" s="929"/>
      <c r="DK120" s="929"/>
      <c r="DL120" s="929">
        <v>14744436</v>
      </c>
      <c r="DM120" s="929"/>
      <c r="DN120" s="929"/>
      <c r="DO120" s="929"/>
      <c r="DP120" s="929"/>
      <c r="DQ120" s="929">
        <v>12853163</v>
      </c>
      <c r="DR120" s="929"/>
      <c r="DS120" s="929"/>
      <c r="DT120" s="929"/>
      <c r="DU120" s="929"/>
      <c r="DV120" s="930">
        <v>60.7</v>
      </c>
      <c r="DW120" s="930"/>
      <c r="DX120" s="930"/>
      <c r="DY120" s="930"/>
      <c r="DZ120" s="931"/>
    </row>
    <row r="121" spans="1:130" s="248" customFormat="1" ht="26.25" customHeight="1" x14ac:dyDescent="0.2">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137</v>
      </c>
      <c r="AB121" s="864"/>
      <c r="AC121" s="864"/>
      <c r="AD121" s="864"/>
      <c r="AE121" s="865"/>
      <c r="AF121" s="866" t="s">
        <v>137</v>
      </c>
      <c r="AG121" s="864"/>
      <c r="AH121" s="864"/>
      <c r="AI121" s="864"/>
      <c r="AJ121" s="865"/>
      <c r="AK121" s="866" t="s">
        <v>137</v>
      </c>
      <c r="AL121" s="864"/>
      <c r="AM121" s="864"/>
      <c r="AN121" s="864"/>
      <c r="AO121" s="865"/>
      <c r="AP121" s="911" t="s">
        <v>137</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180120</v>
      </c>
      <c r="BR121" s="901"/>
      <c r="BS121" s="901"/>
      <c r="BT121" s="901"/>
      <c r="BU121" s="901"/>
      <c r="BV121" s="901">
        <v>243467</v>
      </c>
      <c r="BW121" s="901"/>
      <c r="BX121" s="901"/>
      <c r="BY121" s="901"/>
      <c r="BZ121" s="901"/>
      <c r="CA121" s="901">
        <v>192237</v>
      </c>
      <c r="CB121" s="901"/>
      <c r="CC121" s="901"/>
      <c r="CD121" s="901"/>
      <c r="CE121" s="901"/>
      <c r="CF121" s="962">
        <v>0.9</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999330</v>
      </c>
      <c r="DH121" s="901"/>
      <c r="DI121" s="901"/>
      <c r="DJ121" s="901"/>
      <c r="DK121" s="901"/>
      <c r="DL121" s="901">
        <v>1141289</v>
      </c>
      <c r="DM121" s="901"/>
      <c r="DN121" s="901"/>
      <c r="DO121" s="901"/>
      <c r="DP121" s="901"/>
      <c r="DQ121" s="901">
        <v>1083294</v>
      </c>
      <c r="DR121" s="901"/>
      <c r="DS121" s="901"/>
      <c r="DT121" s="901"/>
      <c r="DU121" s="901"/>
      <c r="DV121" s="878">
        <v>5.0999999999999996</v>
      </c>
      <c r="DW121" s="878"/>
      <c r="DX121" s="878"/>
      <c r="DY121" s="878"/>
      <c r="DZ121" s="879"/>
    </row>
    <row r="122" spans="1:130" s="248" customFormat="1" ht="26.25" customHeight="1" x14ac:dyDescent="0.2">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137</v>
      </c>
      <c r="AB122" s="864"/>
      <c r="AC122" s="864"/>
      <c r="AD122" s="864"/>
      <c r="AE122" s="865"/>
      <c r="AF122" s="866" t="s">
        <v>464</v>
      </c>
      <c r="AG122" s="864"/>
      <c r="AH122" s="864"/>
      <c r="AI122" s="864"/>
      <c r="AJ122" s="865"/>
      <c r="AK122" s="866" t="s">
        <v>137</v>
      </c>
      <c r="AL122" s="864"/>
      <c r="AM122" s="864"/>
      <c r="AN122" s="864"/>
      <c r="AO122" s="865"/>
      <c r="AP122" s="911" t="s">
        <v>137</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51461699</v>
      </c>
      <c r="BR122" s="932"/>
      <c r="BS122" s="932"/>
      <c r="BT122" s="932"/>
      <c r="BU122" s="932"/>
      <c r="BV122" s="932">
        <v>54612669</v>
      </c>
      <c r="BW122" s="932"/>
      <c r="BX122" s="932"/>
      <c r="BY122" s="932"/>
      <c r="BZ122" s="932"/>
      <c r="CA122" s="932">
        <v>54303208</v>
      </c>
      <c r="CB122" s="932"/>
      <c r="CC122" s="932"/>
      <c r="CD122" s="932"/>
      <c r="CE122" s="932"/>
      <c r="CF122" s="933">
        <v>256.5</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v>445241</v>
      </c>
      <c r="DH122" s="901"/>
      <c r="DI122" s="901"/>
      <c r="DJ122" s="901"/>
      <c r="DK122" s="901"/>
      <c r="DL122" s="901">
        <v>403629</v>
      </c>
      <c r="DM122" s="901"/>
      <c r="DN122" s="901"/>
      <c r="DO122" s="901"/>
      <c r="DP122" s="901"/>
      <c r="DQ122" s="901">
        <v>413067</v>
      </c>
      <c r="DR122" s="901"/>
      <c r="DS122" s="901"/>
      <c r="DT122" s="901"/>
      <c r="DU122" s="901"/>
      <c r="DV122" s="878">
        <v>2</v>
      </c>
      <c r="DW122" s="878"/>
      <c r="DX122" s="878"/>
      <c r="DY122" s="878"/>
      <c r="DZ122" s="879"/>
    </row>
    <row r="123" spans="1:130" s="248" customFormat="1" ht="26.25" customHeight="1" x14ac:dyDescent="0.2">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9102</v>
      </c>
      <c r="AB123" s="864"/>
      <c r="AC123" s="864"/>
      <c r="AD123" s="864"/>
      <c r="AE123" s="865"/>
      <c r="AF123" s="866">
        <v>8736</v>
      </c>
      <c r="AG123" s="864"/>
      <c r="AH123" s="864"/>
      <c r="AI123" s="864"/>
      <c r="AJ123" s="865"/>
      <c r="AK123" s="866">
        <v>8736</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483</v>
      </c>
      <c r="BP123" s="965"/>
      <c r="BQ123" s="919">
        <v>59437716</v>
      </c>
      <c r="BR123" s="920"/>
      <c r="BS123" s="920"/>
      <c r="BT123" s="920"/>
      <c r="BU123" s="920"/>
      <c r="BV123" s="920">
        <v>62410848</v>
      </c>
      <c r="BW123" s="920"/>
      <c r="BX123" s="920"/>
      <c r="BY123" s="920"/>
      <c r="BZ123" s="920"/>
      <c r="CA123" s="920">
        <v>62225291</v>
      </c>
      <c r="CB123" s="920"/>
      <c r="CC123" s="920"/>
      <c r="CD123" s="920"/>
      <c r="CE123" s="920"/>
      <c r="CF123" s="830"/>
      <c r="CG123" s="831"/>
      <c r="CH123" s="831"/>
      <c r="CI123" s="831"/>
      <c r="CJ123" s="921"/>
      <c r="CK123" s="956"/>
      <c r="CL123" s="942"/>
      <c r="CM123" s="942"/>
      <c r="CN123" s="942"/>
      <c r="CO123" s="943"/>
      <c r="CP123" s="922" t="s">
        <v>412</v>
      </c>
      <c r="CQ123" s="923"/>
      <c r="CR123" s="923"/>
      <c r="CS123" s="923"/>
      <c r="CT123" s="923"/>
      <c r="CU123" s="923"/>
      <c r="CV123" s="923"/>
      <c r="CW123" s="923"/>
      <c r="CX123" s="923"/>
      <c r="CY123" s="923"/>
      <c r="CZ123" s="923"/>
      <c r="DA123" s="923"/>
      <c r="DB123" s="923"/>
      <c r="DC123" s="923"/>
      <c r="DD123" s="923"/>
      <c r="DE123" s="923"/>
      <c r="DF123" s="924"/>
      <c r="DG123" s="863">
        <v>169607</v>
      </c>
      <c r="DH123" s="864"/>
      <c r="DI123" s="864"/>
      <c r="DJ123" s="864"/>
      <c r="DK123" s="865"/>
      <c r="DL123" s="866">
        <v>158018</v>
      </c>
      <c r="DM123" s="864"/>
      <c r="DN123" s="864"/>
      <c r="DO123" s="864"/>
      <c r="DP123" s="865"/>
      <c r="DQ123" s="866">
        <v>145092</v>
      </c>
      <c r="DR123" s="864"/>
      <c r="DS123" s="864"/>
      <c r="DT123" s="864"/>
      <c r="DU123" s="865"/>
      <c r="DV123" s="911">
        <v>0.7</v>
      </c>
      <c r="DW123" s="912"/>
      <c r="DX123" s="912"/>
      <c r="DY123" s="912"/>
      <c r="DZ123" s="913"/>
    </row>
    <row r="124" spans="1:130" s="248" customFormat="1" ht="26.25" customHeight="1" thickBot="1" x14ac:dyDescent="0.25">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137</v>
      </c>
      <c r="AB124" s="864"/>
      <c r="AC124" s="864"/>
      <c r="AD124" s="864"/>
      <c r="AE124" s="865"/>
      <c r="AF124" s="866" t="s">
        <v>464</v>
      </c>
      <c r="AG124" s="864"/>
      <c r="AH124" s="864"/>
      <c r="AI124" s="864"/>
      <c r="AJ124" s="865"/>
      <c r="AK124" s="866" t="s">
        <v>392</v>
      </c>
      <c r="AL124" s="864"/>
      <c r="AM124" s="864"/>
      <c r="AN124" s="864"/>
      <c r="AO124" s="865"/>
      <c r="AP124" s="911" t="s">
        <v>137</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59.6</v>
      </c>
      <c r="BR124" s="918"/>
      <c r="BS124" s="918"/>
      <c r="BT124" s="918"/>
      <c r="BU124" s="918"/>
      <c r="BV124" s="918">
        <v>65.599999999999994</v>
      </c>
      <c r="BW124" s="918"/>
      <c r="BX124" s="918"/>
      <c r="BY124" s="918"/>
      <c r="BZ124" s="918"/>
      <c r="CA124" s="918">
        <v>56.1</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65846</v>
      </c>
      <c r="DH124" s="847"/>
      <c r="DI124" s="847"/>
      <c r="DJ124" s="847"/>
      <c r="DK124" s="848"/>
      <c r="DL124" s="849">
        <v>59340</v>
      </c>
      <c r="DM124" s="847"/>
      <c r="DN124" s="847"/>
      <c r="DO124" s="847"/>
      <c r="DP124" s="848"/>
      <c r="DQ124" s="849">
        <v>52489</v>
      </c>
      <c r="DR124" s="847"/>
      <c r="DS124" s="847"/>
      <c r="DT124" s="847"/>
      <c r="DU124" s="848"/>
      <c r="DV124" s="935">
        <v>0.2</v>
      </c>
      <c r="DW124" s="936"/>
      <c r="DX124" s="936"/>
      <c r="DY124" s="936"/>
      <c r="DZ124" s="937"/>
    </row>
    <row r="125" spans="1:130" s="248" customFormat="1" ht="26.25" customHeight="1" x14ac:dyDescent="0.2">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442</v>
      </c>
      <c r="AB125" s="864"/>
      <c r="AC125" s="864"/>
      <c r="AD125" s="864"/>
      <c r="AE125" s="865"/>
      <c r="AF125" s="866" t="s">
        <v>442</v>
      </c>
      <c r="AG125" s="864"/>
      <c r="AH125" s="864"/>
      <c r="AI125" s="864"/>
      <c r="AJ125" s="865"/>
      <c r="AK125" s="866" t="s">
        <v>442</v>
      </c>
      <c r="AL125" s="864"/>
      <c r="AM125" s="864"/>
      <c r="AN125" s="864"/>
      <c r="AO125" s="865"/>
      <c r="AP125" s="911" t="s">
        <v>442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451</v>
      </c>
      <c r="DH125" s="929"/>
      <c r="DI125" s="929"/>
      <c r="DJ125" s="929"/>
      <c r="DK125" s="929"/>
      <c r="DL125" s="929" t="s">
        <v>137</v>
      </c>
      <c r="DM125" s="929"/>
      <c r="DN125" s="929"/>
      <c r="DO125" s="929"/>
      <c r="DP125" s="929"/>
      <c r="DQ125" s="929" t="s">
        <v>442</v>
      </c>
      <c r="DR125" s="929"/>
      <c r="DS125" s="929"/>
      <c r="DT125" s="929"/>
      <c r="DU125" s="929"/>
      <c r="DV125" s="930" t="s">
        <v>137</v>
      </c>
      <c r="DW125" s="930"/>
      <c r="DX125" s="930"/>
      <c r="DY125" s="930"/>
      <c r="DZ125" s="931"/>
    </row>
    <row r="126" spans="1:130" s="248" customFormat="1" ht="26.25" customHeight="1" thickBot="1" x14ac:dyDescent="0.25">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137</v>
      </c>
      <c r="AB126" s="864"/>
      <c r="AC126" s="864"/>
      <c r="AD126" s="864"/>
      <c r="AE126" s="865"/>
      <c r="AF126" s="866" t="s">
        <v>137</v>
      </c>
      <c r="AG126" s="864"/>
      <c r="AH126" s="864"/>
      <c r="AI126" s="864"/>
      <c r="AJ126" s="865"/>
      <c r="AK126" s="866" t="s">
        <v>137</v>
      </c>
      <c r="AL126" s="864"/>
      <c r="AM126" s="864"/>
      <c r="AN126" s="864"/>
      <c r="AO126" s="865"/>
      <c r="AP126" s="911" t="s">
        <v>137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137</v>
      </c>
      <c r="DH126" s="901"/>
      <c r="DI126" s="901"/>
      <c r="DJ126" s="901"/>
      <c r="DK126" s="901"/>
      <c r="DL126" s="901" t="s">
        <v>137</v>
      </c>
      <c r="DM126" s="901"/>
      <c r="DN126" s="901"/>
      <c r="DO126" s="901"/>
      <c r="DP126" s="901"/>
      <c r="DQ126" s="901" t="s">
        <v>137</v>
      </c>
      <c r="DR126" s="901"/>
      <c r="DS126" s="901"/>
      <c r="DT126" s="901"/>
      <c r="DU126" s="901"/>
      <c r="DV126" s="878" t="s">
        <v>137</v>
      </c>
      <c r="DW126" s="878"/>
      <c r="DX126" s="878"/>
      <c r="DY126" s="878"/>
      <c r="DZ126" s="879"/>
    </row>
    <row r="127" spans="1:130" s="248" customFormat="1" ht="26.25" customHeight="1" x14ac:dyDescent="0.2">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458</v>
      </c>
      <c r="AB127" s="864"/>
      <c r="AC127" s="864"/>
      <c r="AD127" s="864"/>
      <c r="AE127" s="865"/>
      <c r="AF127" s="866">
        <v>354</v>
      </c>
      <c r="AG127" s="864"/>
      <c r="AH127" s="864"/>
      <c r="AI127" s="864"/>
      <c r="AJ127" s="865"/>
      <c r="AK127" s="866">
        <v>248</v>
      </c>
      <c r="AL127" s="864"/>
      <c r="AM127" s="864"/>
      <c r="AN127" s="864"/>
      <c r="AO127" s="865"/>
      <c r="AP127" s="911">
        <v>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137</v>
      </c>
      <c r="DH127" s="901"/>
      <c r="DI127" s="901"/>
      <c r="DJ127" s="901"/>
      <c r="DK127" s="901"/>
      <c r="DL127" s="901" t="s">
        <v>137</v>
      </c>
      <c r="DM127" s="901"/>
      <c r="DN127" s="901"/>
      <c r="DO127" s="901"/>
      <c r="DP127" s="901"/>
      <c r="DQ127" s="901" t="s">
        <v>442</v>
      </c>
      <c r="DR127" s="901"/>
      <c r="DS127" s="901"/>
      <c r="DT127" s="901"/>
      <c r="DU127" s="901"/>
      <c r="DV127" s="878" t="s">
        <v>137</v>
      </c>
      <c r="DW127" s="878"/>
      <c r="DX127" s="878"/>
      <c r="DY127" s="878"/>
      <c r="DZ127" s="879"/>
    </row>
    <row r="128" spans="1:130" s="248" customFormat="1" ht="26.25" customHeight="1" thickBot="1" x14ac:dyDescent="0.25">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28085</v>
      </c>
      <c r="AB128" s="885"/>
      <c r="AC128" s="885"/>
      <c r="AD128" s="885"/>
      <c r="AE128" s="886"/>
      <c r="AF128" s="887">
        <v>30635</v>
      </c>
      <c r="AG128" s="885"/>
      <c r="AH128" s="885"/>
      <c r="AI128" s="885"/>
      <c r="AJ128" s="886"/>
      <c r="AK128" s="887">
        <v>14523</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451</v>
      </c>
      <c r="BG128" s="871"/>
      <c r="BH128" s="871"/>
      <c r="BI128" s="871"/>
      <c r="BJ128" s="871"/>
      <c r="BK128" s="871"/>
      <c r="BL128" s="894"/>
      <c r="BM128" s="870">
        <v>12.04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451</v>
      </c>
      <c r="DH128" s="875"/>
      <c r="DI128" s="875"/>
      <c r="DJ128" s="875"/>
      <c r="DK128" s="875"/>
      <c r="DL128" s="875" t="s">
        <v>137</v>
      </c>
      <c r="DM128" s="875"/>
      <c r="DN128" s="875"/>
      <c r="DO128" s="875"/>
      <c r="DP128" s="875"/>
      <c r="DQ128" s="875" t="s">
        <v>443</v>
      </c>
      <c r="DR128" s="875"/>
      <c r="DS128" s="875"/>
      <c r="DT128" s="875"/>
      <c r="DU128" s="875"/>
      <c r="DV128" s="876" t="s">
        <v>443</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24807309</v>
      </c>
      <c r="AB129" s="864"/>
      <c r="AC129" s="864"/>
      <c r="AD129" s="864"/>
      <c r="AE129" s="865"/>
      <c r="AF129" s="866">
        <v>24816550</v>
      </c>
      <c r="AG129" s="864"/>
      <c r="AH129" s="864"/>
      <c r="AI129" s="864"/>
      <c r="AJ129" s="865"/>
      <c r="AK129" s="866">
        <v>25594517</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137</v>
      </c>
      <c r="BG129" s="854"/>
      <c r="BH129" s="854"/>
      <c r="BI129" s="854"/>
      <c r="BJ129" s="854"/>
      <c r="BK129" s="854"/>
      <c r="BL129" s="855"/>
      <c r="BM129" s="853">
        <v>17.04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4362571</v>
      </c>
      <c r="AB130" s="864"/>
      <c r="AC130" s="864"/>
      <c r="AD130" s="864"/>
      <c r="AE130" s="865"/>
      <c r="AF130" s="866">
        <v>4416992</v>
      </c>
      <c r="AG130" s="864"/>
      <c r="AH130" s="864"/>
      <c r="AI130" s="864"/>
      <c r="AJ130" s="865"/>
      <c r="AK130" s="866">
        <v>4427079</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20444738</v>
      </c>
      <c r="AB131" s="847"/>
      <c r="AC131" s="847"/>
      <c r="AD131" s="847"/>
      <c r="AE131" s="848"/>
      <c r="AF131" s="849">
        <v>20399558</v>
      </c>
      <c r="AG131" s="847"/>
      <c r="AH131" s="847"/>
      <c r="AI131" s="847"/>
      <c r="AJ131" s="848"/>
      <c r="AK131" s="849">
        <v>21167438</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56.1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7.723170627</v>
      </c>
      <c r="AB132" s="827"/>
      <c r="AC132" s="827"/>
      <c r="AD132" s="827"/>
      <c r="AE132" s="828"/>
      <c r="AF132" s="829">
        <v>6.510444981</v>
      </c>
      <c r="AG132" s="827"/>
      <c r="AH132" s="827"/>
      <c r="AI132" s="827"/>
      <c r="AJ132" s="828"/>
      <c r="AK132" s="829">
        <v>6.6745347260000001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9.1</v>
      </c>
      <c r="AB133" s="806"/>
      <c r="AC133" s="806"/>
      <c r="AD133" s="806"/>
      <c r="AE133" s="807"/>
      <c r="AF133" s="805">
        <v>8</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7G2l7vIDTGkVBhNLA6fBvfUEgpzQyYgoJv3n3H5du7uuCXVLOICQMAk7oRw6DbAkya/TuGy4Of3JW1nSSTG5w==" saltValue="TQT5Gy5Hy/ThEnf/RtJB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1vfHIjwWf86xL4Zi1G+n/biHh5AItD3Jk2BNCABJZneGemX22Kki57Jw9EZNyeFnjT4UQRD+lGQ29q0N8joBvA==" saltValue="EjwOs27+Pcyk3QfonPpv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Kt543wFYk/6WUh/X/KN1GKastd5GV6lvvHbUeEoDR9hUpN9WpRSqWN1hnN9IoVhebyKgzXsdLNlHT6kITTr7Q==" saltValue="ShOo75TR7vbxGh14otDV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7305690</v>
      </c>
      <c r="AP9" s="314">
        <v>81000</v>
      </c>
      <c r="AQ9" s="315">
        <v>70597</v>
      </c>
      <c r="AR9" s="316">
        <v>14.7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1155522</v>
      </c>
      <c r="AP10" s="317">
        <v>12812</v>
      </c>
      <c r="AQ10" s="318">
        <v>6273</v>
      </c>
      <c r="AR10" s="319">
        <v>104.2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1314</v>
      </c>
      <c r="AR11" s="319" t="s">
        <v>520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v>3</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119701</v>
      </c>
      <c r="AP13" s="317">
        <v>1327</v>
      </c>
      <c r="AQ13" s="318">
        <v>2424</v>
      </c>
      <c r="AR13" s="319">
        <v>-45.3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177025</v>
      </c>
      <c r="AP14" s="317">
        <v>1963</v>
      </c>
      <c r="AQ14" s="318">
        <v>1774</v>
      </c>
      <c r="AR14" s="319">
        <v>10.7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-439376</v>
      </c>
      <c r="AP15" s="317">
        <v>-4871</v>
      </c>
      <c r="AQ15" s="318">
        <v>-4858</v>
      </c>
      <c r="AR15" s="319">
        <v>0.3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8318562</v>
      </c>
      <c r="AP16" s="317">
        <v>92230</v>
      </c>
      <c r="AQ16" s="318">
        <v>77526</v>
      </c>
      <c r="AR16" s="319">
        <v>19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7.25</v>
      </c>
      <c r="AP21" s="331">
        <v>7.31</v>
      </c>
      <c r="AQ21" s="332">
        <v>-0.06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96.9</v>
      </c>
      <c r="AP22" s="336">
        <v>98.5</v>
      </c>
      <c r="AQ22" s="337">
        <v>-1.6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4028839</v>
      </c>
      <c r="AP32" s="345">
        <v>44669</v>
      </c>
      <c r="AQ32" s="346">
        <v>38968</v>
      </c>
      <c r="AR32" s="347">
        <v>14.6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v>58</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1343788</v>
      </c>
      <c r="AP35" s="345">
        <v>14899</v>
      </c>
      <c r="AQ35" s="346">
        <v>12321</v>
      </c>
      <c r="AR35" s="347">
        <v>20.9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472464</v>
      </c>
      <c r="AP36" s="345">
        <v>5238</v>
      </c>
      <c r="AQ36" s="346">
        <v>1771</v>
      </c>
      <c r="AR36" s="347">
        <v>195.8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8984</v>
      </c>
      <c r="AP37" s="345">
        <v>100</v>
      </c>
      <c r="AQ37" s="346">
        <v>588</v>
      </c>
      <c r="AR37" s="347">
        <v>-83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v>355</v>
      </c>
      <c r="AP38" s="348">
        <v>4</v>
      </c>
      <c r="AQ38" s="349">
        <v>1</v>
      </c>
      <c r="AR38" s="337">
        <v>300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-14523</v>
      </c>
      <c r="AP39" s="345">
        <v>-161</v>
      </c>
      <c r="AQ39" s="346">
        <v>-5205</v>
      </c>
      <c r="AR39" s="347">
        <v>-96.9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-4427079</v>
      </c>
      <c r="AP40" s="345">
        <v>-49084</v>
      </c>
      <c r="AQ40" s="346">
        <v>-35431</v>
      </c>
      <c r="AR40" s="347">
        <v>38.5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1412828</v>
      </c>
      <c r="AP41" s="345">
        <v>15664</v>
      </c>
      <c r="AQ41" s="346">
        <v>13072</v>
      </c>
      <c r="AR41" s="347">
        <v>19.8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8667944</v>
      </c>
      <c r="AN51" s="367">
        <v>94500</v>
      </c>
      <c r="AO51" s="368">
        <v>110.8</v>
      </c>
      <c r="AP51" s="369">
        <v>57295</v>
      </c>
      <c r="AQ51" s="370">
        <v>5.7</v>
      </c>
      <c r="AR51" s="371">
        <v>105.1</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6802765</v>
      </c>
      <c r="AN52" s="375">
        <v>74166</v>
      </c>
      <c r="AO52" s="376">
        <v>134.80000000000001</v>
      </c>
      <c r="AP52" s="377">
        <v>32771</v>
      </c>
      <c r="AQ52" s="378">
        <v>10.4</v>
      </c>
      <c r="AR52" s="379">
        <v>124.4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8072590</v>
      </c>
      <c r="AN53" s="367">
        <v>88312</v>
      </c>
      <c r="AO53" s="368">
        <v>-6.5</v>
      </c>
      <c r="AP53" s="369">
        <v>54110</v>
      </c>
      <c r="AQ53" s="370">
        <v>-5.6</v>
      </c>
      <c r="AR53" s="371">
        <v>-0.9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5715728</v>
      </c>
      <c r="AN54" s="375">
        <v>62528</v>
      </c>
      <c r="AO54" s="376">
        <v>-15.7</v>
      </c>
      <c r="AP54" s="377">
        <v>30620</v>
      </c>
      <c r="AQ54" s="378">
        <v>-6.6</v>
      </c>
      <c r="AR54" s="379">
        <v>-9.1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6957119</v>
      </c>
      <c r="AN55" s="367">
        <v>76474</v>
      </c>
      <c r="AO55" s="368">
        <v>-13.4</v>
      </c>
      <c r="AP55" s="369">
        <v>54684</v>
      </c>
      <c r="AQ55" s="370">
        <v>1.1000000000000001</v>
      </c>
      <c r="AR55" s="371">
        <v>-14.5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4877996</v>
      </c>
      <c r="AN56" s="375">
        <v>53620</v>
      </c>
      <c r="AO56" s="376">
        <v>-14.2</v>
      </c>
      <c r="AP56" s="377">
        <v>32829</v>
      </c>
      <c r="AQ56" s="378">
        <v>7.2</v>
      </c>
      <c r="AR56" s="379">
        <v>-21.4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11449067</v>
      </c>
      <c r="AN57" s="367">
        <v>126226</v>
      </c>
      <c r="AO57" s="368">
        <v>65.099999999999994</v>
      </c>
      <c r="AP57" s="369">
        <v>62383</v>
      </c>
      <c r="AQ57" s="370">
        <v>14.1</v>
      </c>
      <c r="AR57" s="371">
        <v>51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8742696</v>
      </c>
      <c r="AN58" s="375">
        <v>96388</v>
      </c>
      <c r="AO58" s="376">
        <v>79.8</v>
      </c>
      <c r="AP58" s="377">
        <v>35325</v>
      </c>
      <c r="AQ58" s="378">
        <v>7.6</v>
      </c>
      <c r="AR58" s="379">
        <v>72.2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5755347</v>
      </c>
      <c r="AN59" s="367">
        <v>63811</v>
      </c>
      <c r="AO59" s="368">
        <v>-49.4</v>
      </c>
      <c r="AP59" s="369">
        <v>63812</v>
      </c>
      <c r="AQ59" s="370">
        <v>2.2999999999999998</v>
      </c>
      <c r="AR59" s="371">
        <v>-51.7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2872758</v>
      </c>
      <c r="AN60" s="375">
        <v>31851</v>
      </c>
      <c r="AO60" s="376">
        <v>-67</v>
      </c>
      <c r="AP60" s="377">
        <v>33848</v>
      </c>
      <c r="AQ60" s="378">
        <v>-4.2</v>
      </c>
      <c r="AR60" s="379">
        <v>-62.8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8180413</v>
      </c>
      <c r="AN61" s="382">
        <v>89865</v>
      </c>
      <c r="AO61" s="383">
        <v>21.3</v>
      </c>
      <c r="AP61" s="384">
        <v>58457</v>
      </c>
      <c r="AQ61" s="385">
        <v>3.5</v>
      </c>
      <c r="AR61" s="371">
        <v>17.8</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5802389</v>
      </c>
      <c r="AN62" s="375">
        <v>63711</v>
      </c>
      <c r="AO62" s="376">
        <v>23.5</v>
      </c>
      <c r="AP62" s="377">
        <v>33079</v>
      </c>
      <c r="AQ62" s="378">
        <v>2.9</v>
      </c>
      <c r="AR62" s="379">
        <v>20.6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P3SAfx2G8nTyHtaRvzTkiA0eXLo7bsUZgHax8L4H7+/YbKYDKhLm9XGrk3HQV0sPEImp530tbIslvYyqLq0Hw==" saltValue="Qyw0FcGzVEcZqEwOYucD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lBaZ130/Rd+pjcIuSZE3xwIanoWtGWuv0L1Uc3h2FQU7xqlY7CC3swzTj02NcG6/H88vGzLOGpJGxE8AjApcKw==" saltValue="WS07kPewyAjVjoLKNM6h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1Zo8uGreB6IrrbDQa1HFVPGwsLupiOXDGMRBqTzcF9hJbVfyTYK21t4nEYrydZdzBQfW0u4akoFJkpw5NnCeyA==" saltValue="rleYFEpFlmTrIDxRyBMn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38" t="s">
        <v>3</v>
      </c>
      <c r="D47" s="1238"/>
      <c r="E47" s="1239"/>
      <c r="F47" s="11">
        <v>9.32</v>
      </c>
      <c r="G47" s="12">
        <v>8.31</v>
      </c>
      <c r="H47" s="12">
        <v>9.91</v>
      </c>
      <c r="I47" s="12">
        <v>11.52</v>
      </c>
      <c r="J47" s="13">
        <v>11.24</v>
      </c>
    </row>
    <row r="48" spans="2:10" ht="57.75" customHeight="1" x14ac:dyDescent="0.2">
      <c r="B48" s="14"/>
      <c r="C48" s="1240" t="s">
        <v>4</v>
      </c>
      <c r="D48" s="1240"/>
      <c r="E48" s="1241"/>
      <c r="F48" s="15">
        <v>3.81</v>
      </c>
      <c r="G48" s="16">
        <v>4.18</v>
      </c>
      <c r="H48" s="16">
        <v>4.8099999999999996</v>
      </c>
      <c r="I48" s="16">
        <v>5.98</v>
      </c>
      <c r="J48" s="17">
        <v>6.37</v>
      </c>
    </row>
    <row r="49" spans="2:10" ht="57.75" customHeight="1" thickBot="1" x14ac:dyDescent="0.25">
      <c r="B49" s="18"/>
      <c r="C49" s="1242" t="s">
        <v>5</v>
      </c>
      <c r="D49" s="1242"/>
      <c r="E49" s="1243"/>
      <c r="F49" s="19" t="s">
        <v>567</v>
      </c>
      <c r="G49" s="20" t="s">
        <v>568</v>
      </c>
      <c r="H49" s="20">
        <v>4.09</v>
      </c>
      <c r="I49" s="20">
        <v>2.79</v>
      </c>
      <c r="J49" s="21">
        <v>0.63</v>
      </c>
    </row>
    <row r="50" spans="2:10" ht="13.5" customHeight="1" x14ac:dyDescent="0.2"/>
  </sheetData>
  <sheetProtection algorithmName="SHA-512" hashValue="JNa4M7ROOavsEEj0q72AMblGRXGgsswD6dGQt8KW+LydEnQGbWaETKuTm0OZJtTjRCFxgbKOG+CjR6mMWovbAA==" saltValue="GuKUXMhGJLUfTM/aF4WU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岡田 絵理香</cp:lastModifiedBy>
  <cp:lastPrinted>2022-09-22T00:44:18Z</cp:lastPrinted>
  <dcterms:created xsi:type="dcterms:W3CDTF">2022-02-02T05:42:33Z</dcterms:created>
  <dcterms:modified xsi:type="dcterms:W3CDTF">2022-10-06T10:12:23Z</dcterms:modified>
  <cp:category/>
</cp:coreProperties>
</file>