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oA2uByei35ZonPz8JaroadJxJS7nIkz8883KthB+XtJHYfdqbW/d1R+Ch+CBSQJGng0CPM4nkwe8vNBUynIKjw==" workbookSaltValue="ocNUDpi0HdtOxol28bym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<sst xmlns="http://schemas.openxmlformats.org/spreadsheetml/2006/main" count="301" uniqueCount="123">
  <si>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</si>
  <si>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</si>
  <si>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</si>
  <si>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</si>
  <si>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</si>
  <si>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</si>
  <si>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</si>
  <si>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</si>
  <si>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</si>
  <si>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</si>
  <si>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</si>
  <si>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</si>
  <si>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</si>
  <si>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</si>
  <si>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</si>
  <si>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</si>
  <si>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</si>
  <si>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</si>
  <si>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</si>
  <si>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</si>
  <si>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</si>
  <si>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</si>
  <si>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</si>
  <si>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</si>
  <si>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</si>
  <si>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</si>
  <si>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</si>
  <si>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</si>
  <si>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</si>
  <si>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</si>
  <si>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</si>
  <si>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</si>
  <si>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</si>
  <si>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</si>
  <si>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</si>
  <si>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</si>
  <si>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</si>
  <si>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</si>
  <si>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</si>
  <si>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</si>
  <si>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</si>
  <si>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</si>
  <si>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</si>
  <si>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</si>
  <si>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</si>
  <si>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</si>
  <si>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</si>
  <si>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</si>
  <si>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</si>
  <si>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</si>
  <si>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</si>
  <si>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</si>
  <si>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</si>
  <si>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</si>
  <si>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</si>
  <si>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</si>
  <si>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</si>
  <si>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</si>
  <si>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</si>
  <si>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</si>
  <si>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</si>
  <si>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</si>
  <si>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</si>
  <si>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</si>
  <si>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</si>
  <si>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</si>
  <si>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</si>
  <si>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</si>
  <si>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</si>
  <si>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</si>
  <si>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</si>
  <si>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</si>
  <si>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</si>
  <si>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</si>
  <si>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</si>
  <si>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</si>
  <si>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</si>
  <si>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</si>
  <si>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</si>
  <si>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</si>
  <si>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</si>
  <si>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</si>
  <si>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</si>
  <si>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</si>
  <si>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</si>
  <si>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</si>
  <si>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</si>
  <si>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</si>
  <si>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</si>
  <si>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</si>
  <si>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</si>
  <si>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</si>
  <si>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</si>
  <si>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</si>
  <si>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</si>
  <si>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</si>
  <si>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</si>
  <si>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</si>
  <si>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</si>
  <si>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</si>
  <si>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</si>
  <si>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</si>
  <si>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</si>
  <si>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</si>
  <si>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</si>
  <si>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</si>
  <si>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</si>
  <si>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</si>
  <si>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</si>
  <si>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</si>
  <si>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</si>
  <si>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</si>
  <si>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</si>
  <si>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</si>
  <si>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</si>
  <si>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</si>
  <si>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</si>
  <si>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</si>
  <si>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</si>
  <si>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</si>
  <si>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は平成４年からで、平成２９年度で２５年を経過していますが、下水道管の耐用年数は５０年であるため、現時点で老朽化に伴う更新は発生していません。①有形固定資産減価償却率も低く、類似団体と比べても低い値になっています。ただし、昭和４０年代に造成された分譲団地に敷設された下水道管の移管を受けており、それらの管路の更新工事を平成２６年度から実施しています。</t>
    <rPh sb="1" eb="3">
      <t>シセツ</t>
    </rPh>
    <rPh sb="4" eb="6">
      <t>キョウヨウ</t>
    </rPh>
    <rPh sb="7" eb="9">
      <t>ヘイセイ</t>
    </rPh>
    <rPh sb="10" eb="11">
      <t>ネン</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ハッセイ</t>
    </rPh>
    <rPh sb="77" eb="79">
      <t>ユウケイ</t>
    </rPh>
    <rPh sb="79" eb="81">
      <t>コテイ</t>
    </rPh>
    <rPh sb="81" eb="83">
      <t>シサン</t>
    </rPh>
    <rPh sb="83" eb="85">
      <t>ゲンカ</t>
    </rPh>
    <rPh sb="85" eb="87">
      <t>ショウキャク</t>
    </rPh>
    <rPh sb="87" eb="88">
      <t>リツ</t>
    </rPh>
    <rPh sb="89" eb="90">
      <t>ヒク</t>
    </rPh>
    <rPh sb="92" eb="94">
      <t>ルイジ</t>
    </rPh>
    <rPh sb="94" eb="96">
      <t>ダンタイ</t>
    </rPh>
    <rPh sb="97" eb="98">
      <t>クラ</t>
    </rPh>
    <rPh sb="101" eb="102">
      <t>ヒク</t>
    </rPh>
    <rPh sb="103" eb="104">
      <t>アタイ</t>
    </rPh>
    <phoneticPr fontId="4"/>
  </si>
  <si>
    <t>　今後も下水道建設や、農業集落排水の公共下水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5" eb="27">
      <t>シセツ</t>
    </rPh>
    <rPh sb="27" eb="29">
      <t>コウシン</t>
    </rPh>
    <rPh sb="31" eb="33">
      <t>ヒツヨウ</t>
    </rPh>
    <rPh sb="103" eb="105">
      <t>ジュウミン</t>
    </rPh>
    <rPh sb="105" eb="107">
      <t>セイカツ</t>
    </rPh>
    <rPh sb="108" eb="109">
      <t>カ</t>
    </rPh>
    <rPh sb="117" eb="120">
      <t>ゲスイドウ</t>
    </rPh>
    <rPh sb="120" eb="122">
      <t>ジギョウ</t>
    </rPh>
    <rPh sb="123" eb="126">
      <t>アンテイテキ</t>
    </rPh>
    <rPh sb="127" eb="129">
      <t>ケイゾク</t>
    </rPh>
    <rPh sb="135" eb="139">
      <t>チュウチョウキテキ</t>
    </rPh>
    <rPh sb="140" eb="142">
      <t>ケイエイ</t>
    </rPh>
    <rPh sb="143" eb="145">
      <t>キホン</t>
    </rPh>
    <rPh sb="145" eb="147">
      <t>ケイカク</t>
    </rPh>
    <rPh sb="151" eb="153">
      <t>ケイエイ</t>
    </rPh>
    <rPh sb="153" eb="155">
      <t>センリャク</t>
    </rPh>
    <rPh sb="157" eb="158">
      <t>モト</t>
    </rPh>
    <rPh sb="162" eb="164">
      <t>ケンゼン</t>
    </rPh>
    <phoneticPr fontId="4"/>
  </si>
  <si>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上回る値となっていますが、十分に負債を賄える値ではありません。下水道の建設が継続し、起債償還額が大きいことが大きく影響しています。
　⑦施設利用率（注：流域下水道で処理した水量を含んで計算されています）は、類似団体と比較すると、概ね上回っています。　
　⑤経費回収率、⑥汚水処理原価、⑧水洗化率は類似団体より良い値になってますが、将来の更新等の費用確保や健全経営の観点からも、下水道使用料収納率や水洗化率の向上、維持管理費用の縮減が必要と考え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ウワマワ</t>
    </rPh>
    <rPh sb="127" eb="128">
      <t>アタイ</t>
    </rPh>
    <rPh sb="137" eb="139">
      <t>ジュウブン</t>
    </rPh>
    <rPh sb="140" eb="142">
      <t>フサイ</t>
    </rPh>
    <rPh sb="143" eb="144">
      <t>マカナ</t>
    </rPh>
    <rPh sb="146" eb="147">
      <t>アタイ</t>
    </rPh>
    <rPh sb="166" eb="168">
      <t>キサイ</t>
    </rPh>
    <rPh sb="178" eb="179">
      <t>オオ</t>
    </rPh>
    <rPh sb="252" eb="254">
      <t>ケイヒ</t>
    </rPh>
    <rPh sb="254" eb="256">
      <t>カイシュウ</t>
    </rPh>
    <rPh sb="256" eb="257">
      <t>リツ</t>
    </rPh>
    <rPh sb="259" eb="261">
      <t>オスイ</t>
    </rPh>
    <rPh sb="261" eb="263">
      <t>ショリ</t>
    </rPh>
    <rPh sb="263" eb="265">
      <t>ゲンカ</t>
    </rPh>
    <rPh sb="272" eb="274">
      <t>ルイジ</t>
    </rPh>
    <rPh sb="274" eb="276">
      <t>ダンタイ</t>
    </rPh>
    <rPh sb="278" eb="279">
      <t>ヨ</t>
    </rPh>
    <rPh sb="289" eb="291">
      <t>ショウライ</t>
    </rPh>
    <rPh sb="294" eb="295">
      <t>トウ</t>
    </rPh>
    <rPh sb="296" eb="298">
      <t>ヒヨウ</t>
    </rPh>
    <rPh sb="298" eb="300">
      <t>カクホ</t>
    </rPh>
    <rPh sb="301" eb="303">
      <t>ケンゼン</t>
    </rPh>
    <rPh sb="303" eb="305">
      <t>ケイエイ</t>
    </rPh>
    <rPh sb="306" eb="308">
      <t>カンテン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</si>
</sst>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0.53</c:v>
                </c:pt>
                <c:pt idx="4">
                  <c:v>0.92</c:v>
                </c:pt>
              </c:numCache>
            </c:numRef>
          </c:val>
          <c:extLst>
            <c:ext xmlns:c16="http://schemas.microsoft.com/office/drawing/2014/chart" uri="{C3380CC4-5D6E-409C-BE32-E72D297353CC}">
              <c16:uniqueId val="{00000000-0718-440B-AD11-4BCC1A98CE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0718-440B-AD11-4BCC1A98CE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91.44</c:v>
                </c:pt>
              </c:numCache>
            </c:numRef>
          </c:val>
          <c:extLst>
            <c:ext xmlns:c16="http://schemas.microsoft.com/office/drawing/2014/chart" uri="{C3380CC4-5D6E-409C-BE32-E72D297353CC}">
              <c16:uniqueId val="{00000000-C346-4175-9B33-E64A35894B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C346-4175-9B33-E64A35894B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88.11</c:v>
                </c:pt>
                <c:pt idx="4">
                  <c:v>89.04</c:v>
                </c:pt>
              </c:numCache>
            </c:numRef>
          </c:val>
          <c:extLst>
            <c:ext xmlns:c16="http://schemas.microsoft.com/office/drawing/2014/chart" uri="{C3380CC4-5D6E-409C-BE32-E72D297353CC}">
              <c16:uniqueId val="{00000000-9FEF-4141-B186-838F7BC5BE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9FEF-4141-B186-838F7BC5BE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105.84</c:v>
                </c:pt>
                <c:pt idx="4">
                  <c:v>106.05</c:v>
                </c:pt>
              </c:numCache>
            </c:numRef>
          </c:val>
          <c:extLst>
            <c:ext xmlns:c16="http://schemas.microsoft.com/office/drawing/2014/chart" uri="{C3380CC4-5D6E-409C-BE32-E72D297353CC}">
              <c16:uniqueId val="{00000000-FC58-4A17-8A3F-710BF43AE2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FC58-4A17-8A3F-710BF43AE2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2.98</c:v>
                </c:pt>
                <c:pt idx="4">
                  <c:v>5.84</c:v>
                </c:pt>
              </c:numCache>
            </c:numRef>
          </c:val>
          <c:extLst>
            <c:ext xmlns:c16="http://schemas.microsoft.com/office/drawing/2014/chart" uri="{C3380CC4-5D6E-409C-BE32-E72D297353CC}">
              <c16:uniqueId val="{00000000-5D5D-4E7F-81E6-A68007828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5D5D-4E7F-81E6-A68007828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36-48DE-B53A-5A36AFD459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E36-48DE-B53A-5A36AFD459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74-4F75-A4CC-55FB7BE31D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6474-4F75-A4CC-55FB7BE31D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44.01</c:v>
                </c:pt>
                <c:pt idx="4">
                  <c:v>52.74</c:v>
                </c:pt>
              </c:numCache>
            </c:numRef>
          </c:val>
          <c:extLst>
            <c:ext xmlns:c16="http://schemas.microsoft.com/office/drawing/2014/chart" uri="{C3380CC4-5D6E-409C-BE32-E72D297353CC}">
              <c16:uniqueId val="{00000000-8564-4754-A2FC-1BF8769679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8564-4754-A2FC-1BF8769679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1004.78</c:v>
                </c:pt>
                <c:pt idx="4">
                  <c:v>1056.8900000000001</c:v>
                </c:pt>
              </c:numCache>
            </c:numRef>
          </c:val>
          <c:extLst>
            <c:ext xmlns:c16="http://schemas.microsoft.com/office/drawing/2014/chart" uri="{C3380CC4-5D6E-409C-BE32-E72D297353CC}">
              <c16:uniqueId val="{00000000-74D3-4F66-AA16-E273FE1722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74D3-4F66-AA16-E273FE1722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108.26</c:v>
                </c:pt>
                <c:pt idx="4">
                  <c:v>112.95</c:v>
                </c:pt>
              </c:numCache>
            </c:numRef>
          </c:val>
          <c:extLst>
            <c:ext xmlns:c16="http://schemas.microsoft.com/office/drawing/2014/chart" uri="{C3380CC4-5D6E-409C-BE32-E72D297353CC}">
              <c16:uniqueId val="{00000000-7A1D-44FA-B87A-170FDD763A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7A1D-44FA-B87A-170FDD763A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145.15</c:v>
                </c:pt>
                <c:pt idx="4">
                  <c:v>137.19999999999999</c:v>
                </c:pt>
              </c:numCache>
            </c:numRef>
          </c:val>
          <c:extLst>
            <c:ext xmlns:c16="http://schemas.microsoft.com/office/drawing/2014/chart" uri="{C3380CC4-5D6E-409C-BE32-E72D297353CC}">
              <c16:uniqueId val="{00000000-93A5-4F58-97D3-C0F9A803B0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93A5-4F58-97D3-C0F9A803B0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甲賀市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91410</v>
      </c>
      <c r="AM8" s="50"/>
      <c r="AN8" s="50"/>
      <c r="AO8" s="50"/>
      <c r="AP8" s="50"/>
      <c r="AQ8" s="50"/>
      <c r="AR8" s="50"/>
      <c r="AS8" s="50"/>
      <c r="AT8" s="45">
        <f>データ!T6</f>
        <v>481.62</v>
      </c>
      <c r="AU8" s="45"/>
      <c r="AV8" s="45"/>
      <c r="AW8" s="45"/>
      <c r="AX8" s="45"/>
      <c r="AY8" s="45"/>
      <c r="AZ8" s="45"/>
      <c r="BA8" s="45"/>
      <c r="BB8" s="45">
        <f>データ!U6</f>
        <v>189.8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59.4</v>
      </c>
      <c r="J10" s="45"/>
      <c r="K10" s="45"/>
      <c r="L10" s="45"/>
      <c r="M10" s="45"/>
      <c r="N10" s="45"/>
      <c r="O10" s="45"/>
      <c r="P10" s="45">
        <f>データ!P6</f>
        <v>38.74</v>
      </c>
      <c r="Q10" s="45"/>
      <c r="R10" s="45"/>
      <c r="S10" s="45"/>
      <c r="T10" s="45"/>
      <c r="U10" s="45"/>
      <c r="V10" s="45"/>
      <c r="W10" s="45">
        <f>データ!Q6</f>
        <v>87.74</v>
      </c>
      <c r="X10" s="45"/>
      <c r="Y10" s="45"/>
      <c r="Z10" s="45"/>
      <c r="AA10" s="45"/>
      <c r="AB10" s="45"/>
      <c r="AC10" s="45"/>
      <c r="AD10" s="50">
        <f>データ!R6</f>
        <v>2773</v>
      </c>
      <c r="AE10" s="50"/>
      <c r="AF10" s="50"/>
      <c r="AG10" s="50"/>
      <c r="AH10" s="50"/>
      <c r="AI10" s="50"/>
      <c r="AJ10" s="50"/>
      <c r="AK10" s="2"/>
      <c r="AL10" s="50">
        <f>データ!V6</f>
        <v>35303</v>
      </c>
      <c r="AM10" s="50"/>
      <c r="AN10" s="50"/>
      <c r="AO10" s="50"/>
      <c r="AP10" s="50"/>
      <c r="AQ10" s="50"/>
      <c r="AR10" s="50"/>
      <c r="AS10" s="50"/>
      <c r="AT10" s="45">
        <f>データ!W6</f>
        <v>10.48</v>
      </c>
      <c r="AU10" s="45"/>
      <c r="AV10" s="45"/>
      <c r="AW10" s="45"/>
      <c r="AX10" s="45"/>
      <c r="AY10" s="45"/>
      <c r="AZ10" s="45"/>
      <c r="BA10" s="45"/>
      <c r="BB10" s="45">
        <f>データ!X6</f>
        <v>3368.61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nNa71Be2EUqJOcGf+TAmvz5LvWoI/QTVEHpbuC7a4gjLEqctQkNtGQPTlwcttMZUThh59l/yzpOGHsaUEZypQ==" saltValue="vqXP4HwaiAsmM8iqA2rk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59.4</v>
      </c>
      <c r="P6" s="34">
        <f t="shared" si="3"/>
        <v>38.74</v>
      </c>
      <c r="Q6" s="34">
        <f t="shared" si="3"/>
        <v>87.74</v>
      </c>
      <c r="R6" s="34">
        <f t="shared" si="3"/>
        <v>2773</v>
      </c>
      <c r="S6" s="34">
        <f t="shared" si="3"/>
        <v>91410</v>
      </c>
      <c r="T6" s="34">
        <f t="shared" si="3"/>
        <v>481.62</v>
      </c>
      <c r="U6" s="34">
        <f t="shared" si="3"/>
        <v>189.8</v>
      </c>
      <c r="V6" s="34">
        <f t="shared" si="3"/>
        <v>35303</v>
      </c>
      <c r="W6" s="34">
        <f t="shared" si="3"/>
        <v>10.48</v>
      </c>
      <c r="X6" s="34">
        <f t="shared" si="3"/>
        <v>3368.61</v>
      </c>
      <c r="Y6" s="35" t="str">
        <f>IF(Y7="",NA(),Y7)</f>
        <v>-</v>
      </c>
      <c r="Z6" s="35" t="str">
        <f t="shared" ref="Z6:AH6" si="4">IF(Z7="",NA(),Z7)</f>
        <v>-</v>
      </c>
      <c r="AA6" s="35" t="str">
        <f t="shared" si="4"/>
        <v>-</v>
      </c>
      <c r="AB6" s="35">
        <f t="shared" si="4"/>
        <v>105.84</v>
      </c>
      <c r="AC6" s="35">
        <f t="shared" si="4"/>
        <v>106.05</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44.01</v>
      </c>
      <c r="AY6" s="35">
        <f t="shared" si="6"/>
        <v>52.74</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1004.78</v>
      </c>
      <c r="BJ6" s="35">
        <f t="shared" si="7"/>
        <v>1056.8900000000001</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108.26</v>
      </c>
      <c r="BU6" s="35">
        <f t="shared" si="8"/>
        <v>112.95</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145.15</v>
      </c>
      <c r="CF6" s="35">
        <f t="shared" si="9"/>
        <v>137.19999999999999</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91.53</v>
      </c>
      <c r="CQ6" s="35">
        <f t="shared" si="10"/>
        <v>91.44</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88.11</v>
      </c>
      <c r="DB6" s="35">
        <f t="shared" si="11"/>
        <v>89.04</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2.98</v>
      </c>
      <c r="DM6" s="35">
        <f t="shared" si="12"/>
        <v>5.84</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0.53</v>
      </c>
      <c r="EI6" s="35">
        <f t="shared" si="14"/>
        <v>0.92</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252093</v>
      </c>
      <c r="D7" s="37">
        <v>46</v>
      </c>
      <c r="E7" s="37">
        <v>17</v>
      </c>
      <c r="F7" s="37">
        <v>4</v>
      </c>
      <c r="G7" s="37">
        <v>0</v>
      </c>
      <c r="H7" s="37" t="s">
        <v>108</v>
      </c>
      <c r="I7" s="37" t="s">
        <v>109</v>
      </c>
      <c r="J7" s="37" t="s">
        <v>110</v>
      </c>
      <c r="K7" s="37" t="s">
        <v>111</v>
      </c>
      <c r="L7" s="37" t="s">
        <v>112</v>
      </c>
      <c r="M7" s="37" t="s">
        <v>113</v>
      </c>
      <c r="N7" s="38" t="s">
        <v>114</v>
      </c>
      <c r="O7" s="38">
        <v>59.4</v>
      </c>
      <c r="P7" s="38">
        <v>38.74</v>
      </c>
      <c r="Q7" s="38">
        <v>87.74</v>
      </c>
      <c r="R7" s="38">
        <v>2773</v>
      </c>
      <c r="S7" s="38">
        <v>91410</v>
      </c>
      <c r="T7" s="38">
        <v>481.62</v>
      </c>
      <c r="U7" s="38">
        <v>189.8</v>
      </c>
      <c r="V7" s="38">
        <v>35303</v>
      </c>
      <c r="W7" s="38">
        <v>10.48</v>
      </c>
      <c r="X7" s="38">
        <v>3368.61</v>
      </c>
      <c r="Y7" s="38" t="s">
        <v>114</v>
      </c>
      <c r="Z7" s="38" t="s">
        <v>114</v>
      </c>
      <c r="AA7" s="38" t="s">
        <v>114</v>
      </c>
      <c r="AB7" s="38">
        <v>105.84</v>
      </c>
      <c r="AC7" s="38">
        <v>106.05</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44.01</v>
      </c>
      <c r="AY7" s="38">
        <v>52.74</v>
      </c>
      <c r="AZ7" s="38" t="s">
        <v>114</v>
      </c>
      <c r="BA7" s="38" t="s">
        <v>114</v>
      </c>
      <c r="BB7" s="38" t="s">
        <v>114</v>
      </c>
      <c r="BC7" s="38">
        <v>46.78</v>
      </c>
      <c r="BD7" s="38">
        <v>47.44</v>
      </c>
      <c r="BE7" s="38">
        <v>54.73</v>
      </c>
      <c r="BF7" s="38" t="s">
        <v>114</v>
      </c>
      <c r="BG7" s="38" t="s">
        <v>114</v>
      </c>
      <c r="BH7" s="38" t="s">
        <v>114</v>
      </c>
      <c r="BI7" s="38">
        <v>1004.78</v>
      </c>
      <c r="BJ7" s="38">
        <v>1056.8900000000001</v>
      </c>
      <c r="BK7" s="38" t="s">
        <v>114</v>
      </c>
      <c r="BL7" s="38" t="s">
        <v>114</v>
      </c>
      <c r="BM7" s="38" t="s">
        <v>114</v>
      </c>
      <c r="BN7" s="38">
        <v>1298.9100000000001</v>
      </c>
      <c r="BO7" s="38">
        <v>1243.71</v>
      </c>
      <c r="BP7" s="38">
        <v>1225.44</v>
      </c>
      <c r="BQ7" s="38" t="s">
        <v>114</v>
      </c>
      <c r="BR7" s="38" t="s">
        <v>114</v>
      </c>
      <c r="BS7" s="38" t="s">
        <v>114</v>
      </c>
      <c r="BT7" s="38">
        <v>108.26</v>
      </c>
      <c r="BU7" s="38">
        <v>112.95</v>
      </c>
      <c r="BV7" s="38" t="s">
        <v>114</v>
      </c>
      <c r="BW7" s="38" t="s">
        <v>114</v>
      </c>
      <c r="BX7" s="38" t="s">
        <v>114</v>
      </c>
      <c r="BY7" s="38">
        <v>69.87</v>
      </c>
      <c r="BZ7" s="38">
        <v>74.3</v>
      </c>
      <c r="CA7" s="38">
        <v>75.58</v>
      </c>
      <c r="CB7" s="38" t="s">
        <v>114</v>
      </c>
      <c r="CC7" s="38" t="s">
        <v>114</v>
      </c>
      <c r="CD7" s="38" t="s">
        <v>114</v>
      </c>
      <c r="CE7" s="38">
        <v>145.15</v>
      </c>
      <c r="CF7" s="38">
        <v>137.19999999999999</v>
      </c>
      <c r="CG7" s="38" t="s">
        <v>114</v>
      </c>
      <c r="CH7" s="38" t="s">
        <v>114</v>
      </c>
      <c r="CI7" s="38" t="s">
        <v>114</v>
      </c>
      <c r="CJ7" s="38">
        <v>234.96</v>
      </c>
      <c r="CK7" s="38">
        <v>221.81</v>
      </c>
      <c r="CL7" s="38">
        <v>215.23</v>
      </c>
      <c r="CM7" s="38" t="s">
        <v>114</v>
      </c>
      <c r="CN7" s="38" t="s">
        <v>114</v>
      </c>
      <c r="CO7" s="38" t="s">
        <v>114</v>
      </c>
      <c r="CP7" s="38">
        <v>91.53</v>
      </c>
      <c r="CQ7" s="38">
        <v>91.44</v>
      </c>
      <c r="CR7" s="38" t="s">
        <v>114</v>
      </c>
      <c r="CS7" s="38" t="s">
        <v>114</v>
      </c>
      <c r="CT7" s="38" t="s">
        <v>114</v>
      </c>
      <c r="CU7" s="38">
        <v>42.9</v>
      </c>
      <c r="CV7" s="38">
        <v>43.36</v>
      </c>
      <c r="CW7" s="38">
        <v>42.66</v>
      </c>
      <c r="CX7" s="38" t="s">
        <v>114</v>
      </c>
      <c r="CY7" s="38" t="s">
        <v>114</v>
      </c>
      <c r="CZ7" s="38" t="s">
        <v>114</v>
      </c>
      <c r="DA7" s="38">
        <v>88.11</v>
      </c>
      <c r="DB7" s="38">
        <v>89.04</v>
      </c>
      <c r="DC7" s="38" t="s">
        <v>114</v>
      </c>
      <c r="DD7" s="38" t="s">
        <v>114</v>
      </c>
      <c r="DE7" s="38" t="s">
        <v>114</v>
      </c>
      <c r="DF7" s="38">
        <v>83.5</v>
      </c>
      <c r="DG7" s="38">
        <v>83.06</v>
      </c>
      <c r="DH7" s="38">
        <v>82.67</v>
      </c>
      <c r="DI7" s="38" t="s">
        <v>114</v>
      </c>
      <c r="DJ7" s="38" t="s">
        <v>114</v>
      </c>
      <c r="DK7" s="38" t="s">
        <v>114</v>
      </c>
      <c r="DL7" s="38">
        <v>2.98</v>
      </c>
      <c r="DM7" s="38">
        <v>5.84</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0.53</v>
      </c>
      <c r="EI7" s="38">
        <v>0.92</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2019-01-31T02:07:51Z</cp:lastPrinted>
  <dcterms:created xsi:type="dcterms:W3CDTF">2018-12-03T08:53:25Z</dcterms:created>
  <dcterms:modified xsi:type="dcterms:W3CDTF">2019-01-31T02:07:56Z</dcterms:modified>
  <cp:category/>
</cp:coreProperties>
</file>